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\Ortak2\Hali\ARGE\İHRACAT RAKAMLARI\2020\2_ŞUBAT\"/>
    </mc:Choice>
  </mc:AlternateContent>
  <xr:revisionPtr revIDLastSave="0" documentId="13_ncr:1_{23C7DF49-F0C4-4C0D-9819-3191907FF50B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hali" sheetId="1" r:id="rId1"/>
    <sheet name="el_halisi" sheetId="2" r:id="rId2"/>
    <sheet name="makina_halisi" sheetId="3" r:id="rId3"/>
    <sheet name="tufte_halı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D3" i="2"/>
  <c r="E15" i="1" l="1"/>
  <c r="J31" i="4" l="1"/>
  <c r="J34" i="4"/>
  <c r="J49" i="4"/>
  <c r="E31" i="4"/>
  <c r="E34" i="4"/>
  <c r="E41" i="4"/>
  <c r="E48" i="4"/>
  <c r="E49" i="4"/>
  <c r="E51" i="4"/>
  <c r="E54" i="4"/>
  <c r="E27" i="4"/>
  <c r="E28" i="4"/>
  <c r="E29" i="4"/>
  <c r="E30" i="4"/>
  <c r="E32" i="4"/>
  <c r="E33" i="4"/>
  <c r="E35" i="4"/>
  <c r="E36" i="4"/>
  <c r="E37" i="4"/>
  <c r="E38" i="4"/>
  <c r="E39" i="4"/>
  <c r="E40" i="4"/>
  <c r="E42" i="4"/>
  <c r="E43" i="4"/>
  <c r="E44" i="4"/>
  <c r="E45" i="4"/>
  <c r="E46" i="4"/>
  <c r="E47" i="4"/>
  <c r="E50" i="4"/>
  <c r="E52" i="4"/>
  <c r="E53" i="4"/>
  <c r="E55" i="4"/>
  <c r="E4" i="4"/>
  <c r="E5" i="4"/>
  <c r="E6" i="4"/>
  <c r="E7" i="4"/>
  <c r="E8" i="4"/>
  <c r="E9" i="4"/>
  <c r="E10" i="4"/>
  <c r="E11" i="4"/>
  <c r="E12" i="4"/>
  <c r="E13" i="4"/>
  <c r="E15" i="4"/>
  <c r="E16" i="4"/>
  <c r="E17" i="4"/>
  <c r="E18" i="4"/>
  <c r="E19" i="4"/>
  <c r="E20" i="4"/>
  <c r="E21" i="4"/>
  <c r="E22" i="4"/>
  <c r="E23" i="4"/>
  <c r="E24" i="4"/>
  <c r="E26" i="4"/>
  <c r="H14" i="4"/>
  <c r="H25" i="4" s="1"/>
  <c r="F14" i="4"/>
  <c r="G14" i="4" s="1"/>
  <c r="D14" i="4"/>
  <c r="C14" i="4"/>
  <c r="C25" i="4" s="1"/>
  <c r="C56" i="4" s="1"/>
  <c r="C57" i="4" s="1"/>
  <c r="H14" i="3"/>
  <c r="H25" i="3" s="1"/>
  <c r="F14" i="3"/>
  <c r="D14" i="3"/>
  <c r="D25" i="3" s="1"/>
  <c r="C14" i="3"/>
  <c r="C25" i="3" s="1"/>
  <c r="C56" i="3" s="1"/>
  <c r="C57" i="3" s="1"/>
  <c r="E4" i="3"/>
  <c r="H14" i="2"/>
  <c r="H25" i="2" s="1"/>
  <c r="F14" i="2"/>
  <c r="F25" i="2" s="1"/>
  <c r="D14" i="2"/>
  <c r="D25" i="2" s="1"/>
  <c r="C14" i="2"/>
  <c r="C25" i="2" s="1"/>
  <c r="C56" i="2" s="1"/>
  <c r="C57" i="2" s="1"/>
  <c r="E16" i="2"/>
  <c r="E17" i="2"/>
  <c r="E18" i="2"/>
  <c r="E19" i="2"/>
  <c r="E20" i="2"/>
  <c r="E21" i="2"/>
  <c r="E22" i="2"/>
  <c r="E23" i="2"/>
  <c r="E24" i="2"/>
  <c r="E15" i="2"/>
  <c r="E5" i="2"/>
  <c r="E6" i="2"/>
  <c r="E7" i="2"/>
  <c r="E8" i="2"/>
  <c r="E9" i="2"/>
  <c r="E10" i="2"/>
  <c r="E11" i="2"/>
  <c r="E12" i="2"/>
  <c r="E13" i="2"/>
  <c r="E4" i="2"/>
  <c r="E26" i="2"/>
  <c r="E28" i="2"/>
  <c r="E29" i="2"/>
  <c r="E30" i="2"/>
  <c r="E32" i="2"/>
  <c r="E33" i="2"/>
  <c r="E35" i="2"/>
  <c r="E36" i="2"/>
  <c r="E37" i="2"/>
  <c r="E38" i="2"/>
  <c r="E39" i="2"/>
  <c r="E40" i="2"/>
  <c r="E41" i="2"/>
  <c r="E43" i="2"/>
  <c r="E45" i="2"/>
  <c r="E47" i="2"/>
  <c r="E49" i="2"/>
  <c r="E52" i="2"/>
  <c r="E53" i="2"/>
  <c r="E58" i="2"/>
  <c r="E59" i="2"/>
  <c r="J4" i="2"/>
  <c r="C14" i="1"/>
  <c r="C25" i="1" s="1"/>
  <c r="G58" i="4"/>
  <c r="G4" i="3"/>
  <c r="G5" i="3"/>
  <c r="G6" i="3"/>
  <c r="G7" i="3"/>
  <c r="G8" i="3"/>
  <c r="G9" i="3"/>
  <c r="G10" i="3"/>
  <c r="G11" i="3"/>
  <c r="G12" i="3"/>
  <c r="G13" i="3"/>
  <c r="I4" i="3"/>
  <c r="I5" i="3"/>
  <c r="I6" i="3"/>
  <c r="I7" i="3"/>
  <c r="I8" i="3"/>
  <c r="I9" i="3"/>
  <c r="I10" i="3"/>
  <c r="I11" i="3"/>
  <c r="I12" i="3"/>
  <c r="I13" i="3"/>
  <c r="E59" i="1"/>
  <c r="F3" i="3"/>
  <c r="H14" i="1"/>
  <c r="H25" i="1" s="1"/>
  <c r="F14" i="1"/>
  <c r="F25" i="1" s="1"/>
  <c r="D14" i="1"/>
  <c r="E14" i="1" s="1"/>
  <c r="D25" i="1"/>
  <c r="D56" i="1" s="1"/>
  <c r="J59" i="4"/>
  <c r="I59" i="4"/>
  <c r="G59" i="4"/>
  <c r="E59" i="4"/>
  <c r="J58" i="4"/>
  <c r="I58" i="4"/>
  <c r="E58" i="4"/>
  <c r="J55" i="4"/>
  <c r="I55" i="4"/>
  <c r="G55" i="4"/>
  <c r="J54" i="4"/>
  <c r="I54" i="4"/>
  <c r="G54" i="4"/>
  <c r="J53" i="4"/>
  <c r="I53" i="4"/>
  <c r="G53" i="4"/>
  <c r="I52" i="4"/>
  <c r="G52" i="4"/>
  <c r="J51" i="4"/>
  <c r="I51" i="4"/>
  <c r="G51" i="4"/>
  <c r="J50" i="4"/>
  <c r="I50" i="4"/>
  <c r="G50" i="4"/>
  <c r="I49" i="4"/>
  <c r="G49" i="4"/>
  <c r="J48" i="4"/>
  <c r="I48" i="4"/>
  <c r="G48" i="4"/>
  <c r="J47" i="4"/>
  <c r="I47" i="4"/>
  <c r="G47" i="4"/>
  <c r="J46" i="4"/>
  <c r="I46" i="4"/>
  <c r="G46" i="4"/>
  <c r="J45" i="4"/>
  <c r="I45" i="4"/>
  <c r="G45" i="4"/>
  <c r="J44" i="4"/>
  <c r="I44" i="4"/>
  <c r="G44" i="4"/>
  <c r="J43" i="4"/>
  <c r="I43" i="4"/>
  <c r="G43" i="4"/>
  <c r="J42" i="4"/>
  <c r="I42" i="4"/>
  <c r="G42" i="4"/>
  <c r="J41" i="4"/>
  <c r="I41" i="4"/>
  <c r="G41" i="4"/>
  <c r="J40" i="4"/>
  <c r="I40" i="4"/>
  <c r="G40" i="4"/>
  <c r="J39" i="4"/>
  <c r="I39" i="4"/>
  <c r="G39" i="4"/>
  <c r="J38" i="4"/>
  <c r="I38" i="4"/>
  <c r="G38" i="4"/>
  <c r="J37" i="4"/>
  <c r="I37" i="4"/>
  <c r="G37" i="4"/>
  <c r="J36" i="4"/>
  <c r="I36" i="4"/>
  <c r="G36" i="4"/>
  <c r="J35" i="4"/>
  <c r="I35" i="4"/>
  <c r="G35" i="4"/>
  <c r="I34" i="4"/>
  <c r="G34" i="4"/>
  <c r="J33" i="4"/>
  <c r="I33" i="4"/>
  <c r="G33" i="4"/>
  <c r="I32" i="4"/>
  <c r="G32" i="4"/>
  <c r="I31" i="4"/>
  <c r="G31" i="4"/>
  <c r="J30" i="4"/>
  <c r="I30" i="4"/>
  <c r="G30" i="4"/>
  <c r="J29" i="4"/>
  <c r="I29" i="4"/>
  <c r="G29" i="4"/>
  <c r="J28" i="4"/>
  <c r="I28" i="4"/>
  <c r="G28" i="4"/>
  <c r="J27" i="4"/>
  <c r="I27" i="4"/>
  <c r="G27" i="4"/>
  <c r="J26" i="4"/>
  <c r="I26" i="4"/>
  <c r="G26" i="4"/>
  <c r="J24" i="4"/>
  <c r="I24" i="4"/>
  <c r="G24" i="4"/>
  <c r="J23" i="4"/>
  <c r="I23" i="4"/>
  <c r="G23" i="4"/>
  <c r="J22" i="4"/>
  <c r="I22" i="4"/>
  <c r="G22" i="4"/>
  <c r="J21" i="4"/>
  <c r="I21" i="4"/>
  <c r="G21" i="4"/>
  <c r="J20" i="4"/>
  <c r="I20" i="4"/>
  <c r="G20" i="4"/>
  <c r="J19" i="4"/>
  <c r="I19" i="4"/>
  <c r="G19" i="4"/>
  <c r="J18" i="4"/>
  <c r="I18" i="4"/>
  <c r="G18" i="4"/>
  <c r="J17" i="4"/>
  <c r="I17" i="4"/>
  <c r="G17" i="4"/>
  <c r="J16" i="4"/>
  <c r="I16" i="4"/>
  <c r="G16" i="4"/>
  <c r="J15" i="4"/>
  <c r="I15" i="4"/>
  <c r="G15" i="4"/>
  <c r="J13" i="4"/>
  <c r="I13" i="4"/>
  <c r="G13" i="4"/>
  <c r="J12" i="4"/>
  <c r="I12" i="4"/>
  <c r="G12" i="4"/>
  <c r="J11" i="4"/>
  <c r="I11" i="4"/>
  <c r="G11" i="4"/>
  <c r="J10" i="4"/>
  <c r="I10" i="4"/>
  <c r="G10" i="4"/>
  <c r="J9" i="4"/>
  <c r="I9" i="4"/>
  <c r="G9" i="4"/>
  <c r="J8" i="4"/>
  <c r="I8" i="4"/>
  <c r="G8" i="4"/>
  <c r="J7" i="4"/>
  <c r="I7" i="4"/>
  <c r="G7" i="4"/>
  <c r="J6" i="4"/>
  <c r="I6" i="4"/>
  <c r="G6" i="4"/>
  <c r="J5" i="4"/>
  <c r="I5" i="4"/>
  <c r="G5" i="4"/>
  <c r="J4" i="4"/>
  <c r="I4" i="4"/>
  <c r="G4" i="4"/>
  <c r="H3" i="4"/>
  <c r="F3" i="4"/>
  <c r="D3" i="4"/>
  <c r="C3" i="4"/>
  <c r="J59" i="3"/>
  <c r="I59" i="3"/>
  <c r="G59" i="3"/>
  <c r="E59" i="3"/>
  <c r="J58" i="3"/>
  <c r="I58" i="3"/>
  <c r="G58" i="3"/>
  <c r="E58" i="3"/>
  <c r="J55" i="3"/>
  <c r="I55" i="3"/>
  <c r="G55" i="3"/>
  <c r="E55" i="3"/>
  <c r="J54" i="3"/>
  <c r="I54" i="3"/>
  <c r="G54" i="3"/>
  <c r="E54" i="3"/>
  <c r="J53" i="3"/>
  <c r="I53" i="3"/>
  <c r="G53" i="3"/>
  <c r="E53" i="3"/>
  <c r="J52" i="3"/>
  <c r="I52" i="3"/>
  <c r="G52" i="3"/>
  <c r="E52" i="3"/>
  <c r="J51" i="3"/>
  <c r="I51" i="3"/>
  <c r="G51" i="3"/>
  <c r="E51" i="3"/>
  <c r="J50" i="3"/>
  <c r="I50" i="3"/>
  <c r="G50" i="3"/>
  <c r="E50" i="3"/>
  <c r="J49" i="3"/>
  <c r="I49" i="3"/>
  <c r="G49" i="3"/>
  <c r="E49" i="3"/>
  <c r="J48" i="3"/>
  <c r="I48" i="3"/>
  <c r="G48" i="3"/>
  <c r="E48" i="3"/>
  <c r="J47" i="3"/>
  <c r="I47" i="3"/>
  <c r="G47" i="3"/>
  <c r="E47" i="3"/>
  <c r="J46" i="3"/>
  <c r="I46" i="3"/>
  <c r="G46" i="3"/>
  <c r="E46" i="3"/>
  <c r="J45" i="3"/>
  <c r="I45" i="3"/>
  <c r="G45" i="3"/>
  <c r="E45" i="3"/>
  <c r="J44" i="3"/>
  <c r="I44" i="3"/>
  <c r="G44" i="3"/>
  <c r="E44" i="3"/>
  <c r="J43" i="3"/>
  <c r="I43" i="3"/>
  <c r="G43" i="3"/>
  <c r="E43" i="3"/>
  <c r="J42" i="3"/>
  <c r="I42" i="3"/>
  <c r="G42" i="3"/>
  <c r="E42" i="3"/>
  <c r="J41" i="3"/>
  <c r="I41" i="3"/>
  <c r="G41" i="3"/>
  <c r="E41" i="3"/>
  <c r="J40" i="3"/>
  <c r="I40" i="3"/>
  <c r="G40" i="3"/>
  <c r="E40" i="3"/>
  <c r="J39" i="3"/>
  <c r="I39" i="3"/>
  <c r="G39" i="3"/>
  <c r="E39" i="3"/>
  <c r="J38" i="3"/>
  <c r="I38" i="3"/>
  <c r="G38" i="3"/>
  <c r="E38" i="3"/>
  <c r="J37" i="3"/>
  <c r="I37" i="3"/>
  <c r="G37" i="3"/>
  <c r="E37" i="3"/>
  <c r="J36" i="3"/>
  <c r="I36" i="3"/>
  <c r="G36" i="3"/>
  <c r="E36" i="3"/>
  <c r="J35" i="3"/>
  <c r="I35" i="3"/>
  <c r="G35" i="3"/>
  <c r="E35" i="3"/>
  <c r="J34" i="3"/>
  <c r="I34" i="3"/>
  <c r="G34" i="3"/>
  <c r="E34" i="3"/>
  <c r="J33" i="3"/>
  <c r="I33" i="3"/>
  <c r="G33" i="3"/>
  <c r="E33" i="3"/>
  <c r="J32" i="3"/>
  <c r="I32" i="3"/>
  <c r="G32" i="3"/>
  <c r="E32" i="3"/>
  <c r="J31" i="3"/>
  <c r="I31" i="3"/>
  <c r="G31" i="3"/>
  <c r="E31" i="3"/>
  <c r="J30" i="3"/>
  <c r="I30" i="3"/>
  <c r="G30" i="3"/>
  <c r="E30" i="3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G26" i="3"/>
  <c r="E26" i="3"/>
  <c r="J24" i="3"/>
  <c r="I24" i="3"/>
  <c r="G24" i="3"/>
  <c r="E24" i="3"/>
  <c r="J23" i="3"/>
  <c r="I23" i="3"/>
  <c r="G23" i="3"/>
  <c r="E23" i="3"/>
  <c r="J22" i="3"/>
  <c r="I22" i="3"/>
  <c r="G22" i="3"/>
  <c r="E22" i="3"/>
  <c r="J21" i="3"/>
  <c r="I21" i="3"/>
  <c r="G21" i="3"/>
  <c r="E21" i="3"/>
  <c r="J20" i="3"/>
  <c r="I20" i="3"/>
  <c r="G20" i="3"/>
  <c r="E20" i="3"/>
  <c r="J19" i="3"/>
  <c r="I19" i="3"/>
  <c r="G19" i="3"/>
  <c r="E19" i="3"/>
  <c r="J18" i="3"/>
  <c r="I18" i="3"/>
  <c r="G18" i="3"/>
  <c r="E18" i="3"/>
  <c r="J17" i="3"/>
  <c r="I17" i="3"/>
  <c r="G17" i="3"/>
  <c r="E17" i="3"/>
  <c r="J16" i="3"/>
  <c r="I16" i="3"/>
  <c r="G16" i="3"/>
  <c r="E16" i="3"/>
  <c r="J15" i="3"/>
  <c r="I15" i="3"/>
  <c r="G15" i="3"/>
  <c r="E15" i="3"/>
  <c r="G14" i="3"/>
  <c r="J13" i="3"/>
  <c r="E13" i="3"/>
  <c r="J12" i="3"/>
  <c r="E12" i="3"/>
  <c r="J11" i="3"/>
  <c r="E11" i="3"/>
  <c r="J10" i="3"/>
  <c r="E10" i="3"/>
  <c r="J9" i="3"/>
  <c r="E9" i="3"/>
  <c r="J8" i="3"/>
  <c r="E8" i="3"/>
  <c r="J7" i="3"/>
  <c r="E7" i="3"/>
  <c r="J6" i="3"/>
  <c r="E6" i="3"/>
  <c r="J5" i="3"/>
  <c r="E5" i="3"/>
  <c r="J4" i="3"/>
  <c r="H3" i="3"/>
  <c r="D3" i="3"/>
  <c r="C3" i="3"/>
  <c r="IS65" i="2"/>
  <c r="J59" i="2"/>
  <c r="I59" i="2"/>
  <c r="G59" i="2"/>
  <c r="J58" i="2"/>
  <c r="I58" i="2"/>
  <c r="G58" i="2"/>
  <c r="I55" i="2"/>
  <c r="G55" i="2"/>
  <c r="J54" i="2"/>
  <c r="I54" i="2"/>
  <c r="G54" i="2"/>
  <c r="J53" i="2"/>
  <c r="I53" i="2"/>
  <c r="G53" i="2"/>
  <c r="J52" i="2"/>
  <c r="I52" i="2"/>
  <c r="G52" i="2"/>
  <c r="I51" i="2"/>
  <c r="G51" i="2"/>
  <c r="I50" i="2"/>
  <c r="G50" i="2"/>
  <c r="J49" i="2"/>
  <c r="I49" i="2"/>
  <c r="G49" i="2"/>
  <c r="J48" i="2"/>
  <c r="I48" i="2"/>
  <c r="G48" i="2"/>
  <c r="J47" i="2"/>
  <c r="I47" i="2"/>
  <c r="G47" i="2"/>
  <c r="J46" i="2"/>
  <c r="I46" i="2"/>
  <c r="G46" i="2"/>
  <c r="J45" i="2"/>
  <c r="I45" i="2"/>
  <c r="G45" i="2"/>
  <c r="J44" i="2"/>
  <c r="I44" i="2"/>
  <c r="G44" i="2"/>
  <c r="J43" i="2"/>
  <c r="I43" i="2"/>
  <c r="G43" i="2"/>
  <c r="I42" i="2"/>
  <c r="G42" i="2"/>
  <c r="J41" i="2"/>
  <c r="I41" i="2"/>
  <c r="G41" i="2"/>
  <c r="J40" i="2"/>
  <c r="I40" i="2"/>
  <c r="G40" i="2"/>
  <c r="J39" i="2"/>
  <c r="I39" i="2"/>
  <c r="G39" i="2"/>
  <c r="J38" i="2"/>
  <c r="I38" i="2"/>
  <c r="G38" i="2"/>
  <c r="J37" i="2"/>
  <c r="I37" i="2"/>
  <c r="G37" i="2"/>
  <c r="J36" i="2"/>
  <c r="I36" i="2"/>
  <c r="G36" i="2"/>
  <c r="J35" i="2"/>
  <c r="I35" i="2"/>
  <c r="G35" i="2"/>
  <c r="I34" i="2"/>
  <c r="G34" i="2"/>
  <c r="J33" i="2"/>
  <c r="I33" i="2"/>
  <c r="G33" i="2"/>
  <c r="J32" i="2"/>
  <c r="I32" i="2"/>
  <c r="G32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7" i="2"/>
  <c r="I17" i="2"/>
  <c r="G17" i="2"/>
  <c r="J16" i="2"/>
  <c r="I16" i="2"/>
  <c r="G16" i="2"/>
  <c r="J15" i="2"/>
  <c r="I15" i="2"/>
  <c r="G15" i="2"/>
  <c r="J13" i="2"/>
  <c r="I13" i="2"/>
  <c r="G13" i="2"/>
  <c r="J12" i="2"/>
  <c r="I12" i="2"/>
  <c r="G12" i="2"/>
  <c r="J11" i="2"/>
  <c r="I11" i="2"/>
  <c r="G11" i="2"/>
  <c r="J10" i="2"/>
  <c r="I10" i="2"/>
  <c r="G10" i="2"/>
  <c r="J9" i="2"/>
  <c r="I9" i="2"/>
  <c r="G9" i="2"/>
  <c r="J8" i="2"/>
  <c r="I8" i="2"/>
  <c r="G8" i="2"/>
  <c r="J7" i="2"/>
  <c r="I7" i="2"/>
  <c r="G7" i="2"/>
  <c r="J6" i="2"/>
  <c r="I6" i="2"/>
  <c r="G6" i="2"/>
  <c r="J5" i="2"/>
  <c r="I5" i="2"/>
  <c r="G5" i="2"/>
  <c r="I4" i="2"/>
  <c r="G4" i="2"/>
  <c r="H3" i="2"/>
  <c r="F3" i="2"/>
  <c r="J59" i="1"/>
  <c r="I59" i="1"/>
  <c r="G59" i="1"/>
  <c r="J58" i="1"/>
  <c r="I58" i="1"/>
  <c r="G58" i="1"/>
  <c r="E58" i="1"/>
  <c r="J55" i="1"/>
  <c r="I55" i="1"/>
  <c r="G55" i="1"/>
  <c r="E55" i="1"/>
  <c r="J54" i="1"/>
  <c r="I54" i="1"/>
  <c r="G54" i="1"/>
  <c r="E54" i="1"/>
  <c r="J53" i="1"/>
  <c r="I53" i="1"/>
  <c r="G53" i="1"/>
  <c r="E53" i="1"/>
  <c r="J52" i="1"/>
  <c r="I52" i="1"/>
  <c r="G52" i="1"/>
  <c r="E52" i="1"/>
  <c r="J51" i="1"/>
  <c r="I51" i="1"/>
  <c r="G51" i="1"/>
  <c r="E51" i="1"/>
  <c r="J50" i="1"/>
  <c r="I50" i="1"/>
  <c r="G50" i="1"/>
  <c r="E50" i="1"/>
  <c r="J49" i="1"/>
  <c r="I49" i="1"/>
  <c r="G49" i="1"/>
  <c r="E49" i="1"/>
  <c r="J48" i="1"/>
  <c r="I48" i="1"/>
  <c r="G48" i="1"/>
  <c r="E48" i="1"/>
  <c r="J47" i="1"/>
  <c r="I47" i="1"/>
  <c r="G47" i="1"/>
  <c r="E47" i="1"/>
  <c r="J46" i="1"/>
  <c r="I46" i="1"/>
  <c r="G46" i="1"/>
  <c r="E46" i="1"/>
  <c r="J45" i="1"/>
  <c r="I45" i="1"/>
  <c r="G45" i="1"/>
  <c r="E45" i="1"/>
  <c r="J44" i="1"/>
  <c r="I44" i="1"/>
  <c r="G44" i="1"/>
  <c r="E44" i="1"/>
  <c r="J43" i="1"/>
  <c r="I43" i="1"/>
  <c r="G43" i="1"/>
  <c r="E43" i="1"/>
  <c r="J42" i="1"/>
  <c r="I42" i="1"/>
  <c r="G42" i="1"/>
  <c r="E42" i="1"/>
  <c r="J41" i="1"/>
  <c r="I41" i="1"/>
  <c r="G41" i="1"/>
  <c r="E41" i="1"/>
  <c r="J40" i="1"/>
  <c r="I40" i="1"/>
  <c r="G40" i="1"/>
  <c r="E40" i="1"/>
  <c r="J39" i="1"/>
  <c r="I39" i="1"/>
  <c r="G39" i="1"/>
  <c r="E39" i="1"/>
  <c r="J38" i="1"/>
  <c r="I38" i="1"/>
  <c r="G38" i="1"/>
  <c r="E38" i="1"/>
  <c r="J37" i="1"/>
  <c r="I37" i="1"/>
  <c r="G37" i="1"/>
  <c r="E37" i="1"/>
  <c r="J36" i="1"/>
  <c r="I36" i="1"/>
  <c r="G36" i="1"/>
  <c r="E36" i="1"/>
  <c r="J35" i="1"/>
  <c r="I35" i="1"/>
  <c r="G35" i="1"/>
  <c r="E35" i="1"/>
  <c r="J34" i="1"/>
  <c r="I34" i="1"/>
  <c r="G34" i="1"/>
  <c r="E34" i="1"/>
  <c r="J33" i="1"/>
  <c r="I33" i="1"/>
  <c r="G33" i="1"/>
  <c r="E33" i="1"/>
  <c r="J32" i="1"/>
  <c r="I32" i="1"/>
  <c r="G32" i="1"/>
  <c r="E32" i="1"/>
  <c r="J31" i="1"/>
  <c r="I31" i="1"/>
  <c r="G31" i="1"/>
  <c r="E31" i="1"/>
  <c r="J30" i="1"/>
  <c r="I30" i="1"/>
  <c r="G30" i="1"/>
  <c r="E30" i="1"/>
  <c r="J29" i="1"/>
  <c r="I29" i="1"/>
  <c r="G29" i="1"/>
  <c r="E29" i="1"/>
  <c r="J28" i="1"/>
  <c r="I28" i="1"/>
  <c r="G28" i="1"/>
  <c r="E28" i="1"/>
  <c r="J27" i="1"/>
  <c r="I27" i="1"/>
  <c r="G27" i="1"/>
  <c r="E27" i="1"/>
  <c r="J26" i="1"/>
  <c r="I26" i="1"/>
  <c r="G26" i="1"/>
  <c r="E26" i="1"/>
  <c r="J24" i="1"/>
  <c r="I24" i="1"/>
  <c r="G24" i="1"/>
  <c r="E24" i="1"/>
  <c r="J23" i="1"/>
  <c r="I23" i="1"/>
  <c r="G23" i="1"/>
  <c r="E23" i="1"/>
  <c r="J22" i="1"/>
  <c r="I22" i="1"/>
  <c r="G22" i="1"/>
  <c r="E22" i="1"/>
  <c r="J21" i="1"/>
  <c r="I21" i="1"/>
  <c r="G21" i="1"/>
  <c r="E21" i="1"/>
  <c r="J20" i="1"/>
  <c r="I20" i="1"/>
  <c r="G20" i="1"/>
  <c r="E20" i="1"/>
  <c r="J19" i="1"/>
  <c r="I19" i="1"/>
  <c r="G19" i="1"/>
  <c r="E19" i="1"/>
  <c r="J18" i="1"/>
  <c r="I18" i="1"/>
  <c r="G18" i="1"/>
  <c r="E18" i="1"/>
  <c r="J17" i="1"/>
  <c r="I17" i="1"/>
  <c r="G17" i="1"/>
  <c r="E17" i="1"/>
  <c r="J16" i="1"/>
  <c r="I16" i="1"/>
  <c r="G16" i="1"/>
  <c r="E16" i="1"/>
  <c r="J15" i="1"/>
  <c r="I15" i="1"/>
  <c r="G15" i="1"/>
  <c r="I14" i="1"/>
  <c r="G14" i="1"/>
  <c r="J13" i="1"/>
  <c r="I13" i="1"/>
  <c r="G13" i="1"/>
  <c r="E13" i="1"/>
  <c r="J12" i="1"/>
  <c r="I12" i="1"/>
  <c r="G12" i="1"/>
  <c r="E12" i="1"/>
  <c r="J11" i="1"/>
  <c r="I11" i="1"/>
  <c r="G11" i="1"/>
  <c r="E11" i="1"/>
  <c r="J10" i="1"/>
  <c r="I10" i="1"/>
  <c r="G10" i="1"/>
  <c r="E10" i="1"/>
  <c r="J9" i="1"/>
  <c r="I9" i="1"/>
  <c r="G9" i="1"/>
  <c r="E9" i="1"/>
  <c r="J8" i="1"/>
  <c r="I8" i="1"/>
  <c r="G8" i="1"/>
  <c r="E8" i="1"/>
  <c r="J7" i="1"/>
  <c r="I7" i="1"/>
  <c r="G7" i="1"/>
  <c r="E7" i="1"/>
  <c r="J6" i="1"/>
  <c r="I6" i="1"/>
  <c r="G6" i="1"/>
  <c r="E6" i="1"/>
  <c r="J5" i="1"/>
  <c r="I5" i="1"/>
  <c r="G5" i="1"/>
  <c r="E5" i="1"/>
  <c r="J4" i="1"/>
  <c r="I4" i="1"/>
  <c r="G4" i="1"/>
  <c r="E4" i="1"/>
  <c r="J14" i="4" l="1"/>
  <c r="I14" i="4"/>
  <c r="E14" i="4"/>
  <c r="I14" i="3"/>
  <c r="J14" i="3"/>
  <c r="E14" i="3"/>
  <c r="G14" i="2"/>
  <c r="F56" i="2"/>
  <c r="F57" i="2" s="1"/>
  <c r="G57" i="2" s="1"/>
  <c r="G25" i="2"/>
  <c r="I25" i="1"/>
  <c r="H56" i="1"/>
  <c r="F56" i="1"/>
  <c r="J25" i="1"/>
  <c r="G25" i="1"/>
  <c r="D56" i="2"/>
  <c r="E25" i="2"/>
  <c r="H56" i="3"/>
  <c r="H57" i="3" s="1"/>
  <c r="I25" i="3"/>
  <c r="I25" i="4"/>
  <c r="H56" i="4"/>
  <c r="H56" i="2"/>
  <c r="J25" i="2"/>
  <c r="I25" i="2"/>
  <c r="D56" i="3"/>
  <c r="E25" i="3"/>
  <c r="D57" i="1"/>
  <c r="E25" i="1"/>
  <c r="C56" i="1"/>
  <c r="C57" i="1" s="1"/>
  <c r="E14" i="2"/>
  <c r="F25" i="3"/>
  <c r="F25" i="4"/>
  <c r="J14" i="1"/>
  <c r="J14" i="2"/>
  <c r="I14" i="2"/>
  <c r="D25" i="4"/>
  <c r="H57" i="1" l="1"/>
  <c r="I57" i="1" s="1"/>
  <c r="G56" i="2"/>
  <c r="I56" i="1"/>
  <c r="J56" i="1"/>
  <c r="F56" i="3"/>
  <c r="J56" i="3" s="1"/>
  <c r="G25" i="3"/>
  <c r="E56" i="1"/>
  <c r="E56" i="3"/>
  <c r="D57" i="3"/>
  <c r="E57" i="3" s="1"/>
  <c r="I56" i="4"/>
  <c r="H57" i="4"/>
  <c r="I56" i="3"/>
  <c r="G56" i="1"/>
  <c r="F57" i="1"/>
  <c r="I56" i="2"/>
  <c r="J56" i="2"/>
  <c r="H57" i="2"/>
  <c r="D56" i="4"/>
  <c r="E25" i="4"/>
  <c r="F56" i="4"/>
  <c r="J56" i="4" s="1"/>
  <c r="G25" i="4"/>
  <c r="E57" i="1"/>
  <c r="J25" i="4"/>
  <c r="J25" i="3"/>
  <c r="E56" i="2"/>
  <c r="D57" i="2"/>
  <c r="E57" i="2" s="1"/>
  <c r="F57" i="4" l="1"/>
  <c r="G57" i="4" s="1"/>
  <c r="G56" i="4"/>
  <c r="I57" i="4"/>
  <c r="J57" i="2"/>
  <c r="I57" i="2"/>
  <c r="I57" i="3"/>
  <c r="D57" i="4"/>
  <c r="E57" i="4" s="1"/>
  <c r="E56" i="4"/>
  <c r="G57" i="1"/>
  <c r="J57" i="1"/>
  <c r="F57" i="3"/>
  <c r="G57" i="3" s="1"/>
  <c r="G56" i="3"/>
  <c r="J57" i="3" l="1"/>
  <c r="J57" i="4"/>
</calcChain>
</file>

<file path=xl/sharedStrings.xml><?xml version="1.0" encoding="utf-8"?>
<sst xmlns="http://schemas.openxmlformats.org/spreadsheetml/2006/main" count="274" uniqueCount="93">
  <si>
    <r>
      <t xml:space="preserve">TÜRKİYE </t>
    </r>
    <r>
      <rPr>
        <b/>
        <sz val="18"/>
        <color rgb="FFFF0000"/>
        <rFont val="Cambria"/>
        <family val="1"/>
        <charset val="162"/>
      </rPr>
      <t>HALI</t>
    </r>
    <r>
      <rPr>
        <b/>
        <sz val="18"/>
        <rFont val="Cambria"/>
        <family val="1"/>
        <charset val="162"/>
      </rPr>
      <t xml:space="preserve"> İHRACATI </t>
    </r>
  </si>
  <si>
    <t>Birim: 1000 $</t>
  </si>
  <si>
    <t xml:space="preserve"> DEĞİŞİM % </t>
  </si>
  <si>
    <t>TOPLAM HALI.'DA  PAY %</t>
  </si>
  <si>
    <t>IRAK</t>
  </si>
  <si>
    <t>İSRAİL</t>
  </si>
  <si>
    <t>LİBYA</t>
  </si>
  <si>
    <t>KUVEYT</t>
  </si>
  <si>
    <t>İLK 10 ÜLKE TOPLAMI</t>
  </si>
  <si>
    <t>KANADA</t>
  </si>
  <si>
    <t>BELÇİKA</t>
  </si>
  <si>
    <t>CEZAYİR</t>
  </si>
  <si>
    <t>İRAN (İSLAM CUM.)</t>
  </si>
  <si>
    <t>İSVEÇ</t>
  </si>
  <si>
    <t>İTALYA</t>
  </si>
  <si>
    <t>İLK 20 ÜLKE TOPLAMI</t>
  </si>
  <si>
    <t>FRANSA</t>
  </si>
  <si>
    <t>KAZAKİSTAN</t>
  </si>
  <si>
    <t>AFGANİSTAN</t>
  </si>
  <si>
    <t>HOLLANDA</t>
  </si>
  <si>
    <t>BULGARİSTAN</t>
  </si>
  <si>
    <t>YUNANİSTAN</t>
  </si>
  <si>
    <t>İSPANYA</t>
  </si>
  <si>
    <t>MACARİSTAN</t>
  </si>
  <si>
    <t>PAKISTAN</t>
  </si>
  <si>
    <t>GÜRCİSTAN</t>
  </si>
  <si>
    <t>İLK 50 ÜLKE TOPLAMI</t>
  </si>
  <si>
    <t>DİĞER ÜLKELER VE S.BÖLGELER</t>
  </si>
  <si>
    <t>AB (28) TOPLAMI</t>
  </si>
  <si>
    <t xml:space="preserve">TOPLAM HALI İHRACATI </t>
  </si>
  <si>
    <r>
      <t xml:space="preserve">TÜRKİYE </t>
    </r>
    <r>
      <rPr>
        <b/>
        <sz val="18"/>
        <color rgb="FFFF0000"/>
        <rFont val="Cambria"/>
        <family val="1"/>
        <charset val="162"/>
      </rPr>
      <t>MAKİNA HALISI</t>
    </r>
    <r>
      <rPr>
        <b/>
        <sz val="18"/>
        <rFont val="Cambria"/>
        <family val="1"/>
        <charset val="162"/>
      </rPr>
      <t xml:space="preserve"> İHRACATI</t>
    </r>
  </si>
  <si>
    <t xml:space="preserve">TOPLAM MAKİNA HALISI İHRACATI </t>
  </si>
  <si>
    <r>
      <t>TÜRKİYE</t>
    </r>
    <r>
      <rPr>
        <b/>
        <sz val="18"/>
        <color rgb="FFFF0000"/>
        <rFont val="Cambria"/>
        <family val="1"/>
        <charset val="162"/>
      </rPr>
      <t xml:space="preserve"> TUFTE HALI </t>
    </r>
    <r>
      <rPr>
        <b/>
        <sz val="18"/>
        <rFont val="Cambria"/>
        <family val="1"/>
        <charset val="162"/>
      </rPr>
      <t>İHRACATI</t>
    </r>
  </si>
  <si>
    <t>İSVİÇRE</t>
  </si>
  <si>
    <t>-</t>
  </si>
  <si>
    <t xml:space="preserve">TOPLAM TUFTE HALISI İHRACATI </t>
  </si>
  <si>
    <r>
      <t xml:space="preserve">TÜRKİYE </t>
    </r>
    <r>
      <rPr>
        <b/>
        <sz val="18"/>
        <color rgb="FFFF0000"/>
        <rFont val="Cambria"/>
        <family val="1"/>
        <charset val="162"/>
      </rPr>
      <t>EL HALISI</t>
    </r>
    <r>
      <rPr>
        <b/>
        <sz val="18"/>
        <rFont val="Cambria"/>
        <family val="1"/>
        <charset val="162"/>
      </rPr>
      <t xml:space="preserve"> İHRACATI </t>
    </r>
  </si>
  <si>
    <t>DANİMARKA</t>
  </si>
  <si>
    <t>NORVEÇ</t>
  </si>
  <si>
    <t>BREZİLYA</t>
  </si>
  <si>
    <t xml:space="preserve">TOPLAM EL HALISI İHRACATI </t>
  </si>
  <si>
    <t>İNGİLTERE</t>
  </si>
  <si>
    <t>KOSOVA</t>
  </si>
  <si>
    <t>ABD</t>
  </si>
  <si>
    <t>ÇİN HALK CUMHURİYETİ</t>
  </si>
  <si>
    <t>AVUSTRALYA</t>
  </si>
  <si>
    <t>GÜNEY AFRİKA CUMHURİ</t>
  </si>
  <si>
    <t>BOSNA-HERSEK</t>
  </si>
  <si>
    <t>KKTC</t>
  </si>
  <si>
    <t>2019
OCAK- ŞUBAT</t>
  </si>
  <si>
    <t>BİRLEŞİK ARAP EMİRLİKLERİ</t>
  </si>
  <si>
    <t>SOMALI</t>
  </si>
  <si>
    <t>ETİYOPYA</t>
  </si>
  <si>
    <t>ÖZBEKİSTAN</t>
  </si>
  <si>
    <t>2020 OCAK- ŞUBAT</t>
  </si>
  <si>
    <t>2019
ŞUBAT</t>
  </si>
  <si>
    <t>2020
OCAK- ŞUBAT</t>
  </si>
  <si>
    <t>2020
ŞUBAT</t>
  </si>
  <si>
    <t xml:space="preserve">SUUDİ ARABİSTAN </t>
  </si>
  <si>
    <t xml:space="preserve">ALMANYA </t>
  </si>
  <si>
    <t xml:space="preserve">MISIR </t>
  </si>
  <si>
    <t xml:space="preserve">MALEZYA </t>
  </si>
  <si>
    <t xml:space="preserve">POLONYA </t>
  </si>
  <si>
    <t xml:space="preserve">KATAR </t>
  </si>
  <si>
    <t xml:space="preserve">ROMANYA </t>
  </si>
  <si>
    <t xml:space="preserve">JAPONYA </t>
  </si>
  <si>
    <t xml:space="preserve">AVUSTURYA </t>
  </si>
  <si>
    <t xml:space="preserve">MORİTANYA </t>
  </si>
  <si>
    <t xml:space="preserve">HINDISTAN </t>
  </si>
  <si>
    <t xml:space="preserve">BEYAZ RUSYA </t>
  </si>
  <si>
    <t xml:space="preserve">UMMAN </t>
  </si>
  <si>
    <t xml:space="preserve">FAS </t>
  </si>
  <si>
    <t xml:space="preserve">RUSYA FEDERASYONU </t>
  </si>
  <si>
    <t xml:space="preserve">UKRAYNA </t>
  </si>
  <si>
    <t xml:space="preserve">ENDONEZYA </t>
  </si>
  <si>
    <t xml:space="preserve">TUNUS </t>
  </si>
  <si>
    <t>BANGLADEŞ</t>
  </si>
  <si>
    <t xml:space="preserve">YEMEN </t>
  </si>
  <si>
    <t xml:space="preserve">SUDAN </t>
  </si>
  <si>
    <t xml:space="preserve">AZERBAYCAN-NAHÇİVAN </t>
  </si>
  <si>
    <t>KIRGIZİSTAN</t>
  </si>
  <si>
    <t>2020 OCAK - ŞUBAT</t>
  </si>
  <si>
    <t>ÇEKYA</t>
  </si>
  <si>
    <t xml:space="preserve">ÜRDÜN </t>
  </si>
  <si>
    <t>YENI ZELANDA</t>
  </si>
  <si>
    <t>KUZEY MAKEDONYA CUMHURİYETİ</t>
  </si>
  <si>
    <t>SIRBİSTAN</t>
  </si>
  <si>
    <t xml:space="preserve">PORTEKİZ </t>
  </si>
  <si>
    <t>MOLDAVYA</t>
  </si>
  <si>
    <t>SINGAPUR</t>
  </si>
  <si>
    <t xml:space="preserve">NİJERYA </t>
  </si>
  <si>
    <t>HIRVATİSTAN</t>
  </si>
  <si>
    <t xml:space="preserve">KAMERUN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</si>
</sst>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\ _T_L_-;\-* #,##0\ _T_L_-;_-* &quot;-&quot;??\ _T_L_-;_-@"/>
    <numFmt numFmtId="166" formatCode="#,##0.0"/>
    <numFmt numFmtId="167" formatCode="_-* #,##0.00\ _T_L_-;\-* #,##0.00\ _T_L_-;_-* &quot;-&quot;??\ _T_L_-;_-@"/>
  </numFmts>
  <fonts count="15" x14ac:knownFonts="1">
    <font>
      <sz val="10"/>
      <color rgb="FF000000"/>
      <name val="Arial"/>
    </font>
    <font>
      <b/>
      <sz val="18"/>
      <name val="Cambria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Cambria"/>
      <family val="1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i/>
      <sz val="12"/>
      <name val="Arial"/>
      <family val="2"/>
      <charset val="162"/>
    </font>
    <font>
      <i/>
      <sz val="11"/>
      <name val="Arial"/>
      <family val="2"/>
      <charset val="162"/>
    </font>
    <font>
      <b/>
      <sz val="14"/>
      <name val="Arial"/>
      <family val="2"/>
      <charset val="162"/>
    </font>
    <font>
      <b/>
      <i/>
      <sz val="14"/>
      <name val="Arial"/>
      <family val="2"/>
      <charset val="162"/>
    </font>
    <font>
      <sz val="10"/>
      <name val="Cambria"/>
      <family val="1"/>
      <charset val="162"/>
    </font>
    <font>
      <b/>
      <sz val="18"/>
      <color rgb="FFFF0000"/>
      <name val="Cambria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ECFF"/>
        <bgColor rgb="FFCCECFF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3" fillId="0" borderId="0" xfId="0" applyFont="1"/>
    <xf numFmtId="0" fontId="3" fillId="0" borderId="4" xfId="0" applyFont="1" applyBorder="1"/>
    <xf numFmtId="0" fontId="5" fillId="0" borderId="7" xfId="0" applyFont="1" applyBorder="1"/>
    <xf numFmtId="0" fontId="5" fillId="0" borderId="8" xfId="0" applyFont="1" applyBorder="1"/>
    <xf numFmtId="3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0" fontId="7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7" fontId="8" fillId="0" borderId="0" xfId="0" applyNumberFormat="1" applyFont="1"/>
    <xf numFmtId="0" fontId="8" fillId="0" borderId="0" xfId="0" applyFont="1"/>
    <xf numFmtId="0" fontId="7" fillId="2" borderId="13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9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3" fontId="6" fillId="4" borderId="17" xfId="0" applyNumberFormat="1" applyFont="1" applyFill="1" applyBorder="1" applyAlignment="1">
      <alignment horizontal="center" vertical="center"/>
    </xf>
    <xf numFmtId="166" fontId="6" fillId="4" borderId="18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165" fontId="5" fillId="2" borderId="9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166" fontId="6" fillId="4" borderId="20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3" fontId="11" fillId="5" borderId="23" xfId="0" applyNumberFormat="1" applyFont="1" applyFill="1" applyBorder="1" applyAlignment="1">
      <alignment horizontal="center" vertical="center"/>
    </xf>
    <xf numFmtId="166" fontId="11" fillId="5" borderId="24" xfId="0" applyNumberFormat="1" applyFont="1" applyFill="1" applyBorder="1" applyAlignment="1">
      <alignment horizontal="center" vertical="center"/>
    </xf>
    <xf numFmtId="164" fontId="12" fillId="5" borderId="2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13" fillId="0" borderId="4" xfId="0" applyFont="1" applyBorder="1"/>
    <xf numFmtId="3" fontId="6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164" fontId="10" fillId="0" borderId="9" xfId="0" applyNumberFormat="1" applyFont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6" xfId="0" applyFont="1" applyBorder="1"/>
    <xf numFmtId="49" fontId="4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</xdr:rowOff>
    </xdr:from>
    <xdr:to>
      <xdr:col>1</xdr:col>
      <xdr:colOff>1657350</xdr:colOff>
      <xdr:row>1</xdr:row>
      <xdr:rowOff>238125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4" name="image1.jpg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161925</xdr:colOff>
      <xdr:row>0</xdr:row>
      <xdr:rowOff>9525</xdr:rowOff>
    </xdr:from>
    <xdr:to>
      <xdr:col>1</xdr:col>
      <xdr:colOff>1657350</xdr:colOff>
      <xdr:row>1</xdr:row>
      <xdr:rowOff>238125</xdr:rowOff>
    </xdr:to>
    <xdr:pic>
      <xdr:nvPicPr>
        <xdr:cNvPr id="5" name="image1.jpg" descr="itkib_A4_logo_tek.jpg">
          <a:extLst>
            <a:ext uri="{FF2B5EF4-FFF2-40B4-BE49-F238E27FC236}">
              <a16:creationId xmlns:a16="http://schemas.microsoft.com/office/drawing/2014/main" id="{B9398E55-E091-47F9-A8BB-873BC5DA22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11430"/>
          <a:ext cx="2118360" cy="7715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4" name="image1.jpg" descr="itkib_A4_logo_tek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5" name="image1.jpg" descr="itkib_A4_logo_tek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161925</xdr:colOff>
      <xdr:row>0</xdr:row>
      <xdr:rowOff>9525</xdr:rowOff>
    </xdr:from>
    <xdr:to>
      <xdr:col>1</xdr:col>
      <xdr:colOff>1657350</xdr:colOff>
      <xdr:row>1</xdr:row>
      <xdr:rowOff>238125</xdr:rowOff>
    </xdr:to>
    <xdr:pic>
      <xdr:nvPicPr>
        <xdr:cNvPr id="6" name="image1.jpg" descr="itkib_A4_logo_tek.jpg">
          <a:extLst>
            <a:ext uri="{FF2B5EF4-FFF2-40B4-BE49-F238E27FC236}">
              <a16:creationId xmlns:a16="http://schemas.microsoft.com/office/drawing/2014/main" id="{26E12F73-800E-47E0-AF3A-2C4F523D62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11430"/>
          <a:ext cx="2118360" cy="7715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opLeftCell="A26" zoomScale="55" zoomScaleNormal="55" workbookViewId="0">
      <selection sqref="A1:J59"/>
    </sheetView>
  </sheetViews>
  <sheetFormatPr defaultColWidth="14.44140625" defaultRowHeight="15" customHeight="1" x14ac:dyDescent="0.25"/>
  <cols>
    <col min="1" max="1" width="9.109375" customWidth="1"/>
    <col min="2" max="2" width="36" customWidth="1"/>
    <col min="3" max="4" width="17" customWidth="1"/>
    <col min="5" max="5" width="11.5546875" customWidth="1"/>
    <col min="6" max="6" width="20.88671875" customWidth="1"/>
    <col min="7" max="7" width="12.6640625" customWidth="1"/>
    <col min="8" max="8" width="20.5546875" customWidth="1"/>
    <col min="9" max="9" width="11.44140625" customWidth="1"/>
    <col min="10" max="10" width="11.5546875" customWidth="1"/>
    <col min="11" max="11" width="15.44140625" customWidth="1"/>
    <col min="12" max="26" width="8.6640625" customWidth="1"/>
  </cols>
  <sheetData>
    <row r="1" spans="1:26" ht="42.75" customHeight="1" x14ac:dyDescent="0.4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5">
      <c r="A2" s="2"/>
      <c r="B2" s="73" t="s">
        <v>54</v>
      </c>
      <c r="C2" s="74"/>
      <c r="D2" s="74"/>
      <c r="E2" s="74"/>
      <c r="F2" s="74"/>
      <c r="G2" s="74"/>
      <c r="H2" s="74"/>
      <c r="I2" s="74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" customHeight="1" x14ac:dyDescent="0.25">
      <c r="A3" s="3"/>
      <c r="B3" s="4" t="s">
        <v>1</v>
      </c>
      <c r="C3" s="5" t="s">
        <v>55</v>
      </c>
      <c r="D3" s="5" t="s">
        <v>57</v>
      </c>
      <c r="E3" s="6" t="s">
        <v>2</v>
      </c>
      <c r="F3" s="5" t="s">
        <v>49</v>
      </c>
      <c r="G3" s="7" t="s">
        <v>3</v>
      </c>
      <c r="H3" s="5" t="s">
        <v>56</v>
      </c>
      <c r="I3" s="7" t="s">
        <v>3</v>
      </c>
      <c r="J3" s="6" t="s">
        <v>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 x14ac:dyDescent="0.25">
      <c r="A4" s="9">
        <v>1</v>
      </c>
      <c r="B4" s="10" t="s">
        <v>43</v>
      </c>
      <c r="C4" s="11">
        <v>43863.52792</v>
      </c>
      <c r="D4" s="11">
        <v>53864.748919999998</v>
      </c>
      <c r="E4" s="12">
        <f t="shared" ref="E4:E58" si="0">(D4-C4)/C4*100</f>
        <v>22.800767458195821</v>
      </c>
      <c r="F4" s="11">
        <v>93112.31753</v>
      </c>
      <c r="G4" s="13">
        <f t="shared" ref="G4:G59" si="1">(F4*100)/$F$59</f>
        <v>27.217539853838794</v>
      </c>
      <c r="H4" s="11">
        <v>126322.89690000001</v>
      </c>
      <c r="I4" s="13">
        <f t="shared" ref="I4:I59" si="2">(H4*100)/$H$59</f>
        <v>34.260079387635315</v>
      </c>
      <c r="J4" s="12">
        <f t="shared" ref="J4:J59" si="3">(H4-F4)/F4*100</f>
        <v>35.667224542338175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 x14ac:dyDescent="0.25">
      <c r="A5" s="16">
        <v>2</v>
      </c>
      <c r="B5" s="17" t="s">
        <v>58</v>
      </c>
      <c r="C5" s="18">
        <v>30563.504120000001</v>
      </c>
      <c r="D5" s="18">
        <v>40619.273340000007</v>
      </c>
      <c r="E5" s="19">
        <f t="shared" si="0"/>
        <v>32.901231418094362</v>
      </c>
      <c r="F5" s="18">
        <v>62333.656600000002</v>
      </c>
      <c r="G5" s="20">
        <f t="shared" si="1"/>
        <v>18.220669700325967</v>
      </c>
      <c r="H5" s="18">
        <v>71877.068729999999</v>
      </c>
      <c r="I5" s="20">
        <f t="shared" si="2"/>
        <v>19.493806279551205</v>
      </c>
      <c r="J5" s="19">
        <f t="shared" si="3"/>
        <v>15.310207439362697</v>
      </c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 x14ac:dyDescent="0.25">
      <c r="A6" s="16">
        <v>3</v>
      </c>
      <c r="B6" s="10" t="s">
        <v>6</v>
      </c>
      <c r="C6" s="11">
        <v>12121.059789999999</v>
      </c>
      <c r="D6" s="11">
        <v>11268.934640000001</v>
      </c>
      <c r="E6" s="12">
        <f t="shared" si="0"/>
        <v>-7.0301208373133361</v>
      </c>
      <c r="F6" s="11">
        <v>21811.147929999999</v>
      </c>
      <c r="G6" s="13">
        <f t="shared" si="1"/>
        <v>6.3755881476312819</v>
      </c>
      <c r="H6" s="11">
        <v>25337.991989999999</v>
      </c>
      <c r="I6" s="13">
        <f t="shared" si="2"/>
        <v>6.8719261385199246</v>
      </c>
      <c r="J6" s="12">
        <f t="shared" si="3"/>
        <v>16.169914904611808</v>
      </c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 x14ac:dyDescent="0.25">
      <c r="A7" s="16">
        <v>4</v>
      </c>
      <c r="B7" s="17" t="s">
        <v>59</v>
      </c>
      <c r="C7" s="18">
        <v>10664.811320000001</v>
      </c>
      <c r="D7" s="18">
        <v>9542.5809000000008</v>
      </c>
      <c r="E7" s="19">
        <f t="shared" si="0"/>
        <v>-10.522740499829112</v>
      </c>
      <c r="F7" s="18">
        <v>19990.675890000002</v>
      </c>
      <c r="G7" s="20">
        <f t="shared" si="1"/>
        <v>5.8434483446934484</v>
      </c>
      <c r="H7" s="18">
        <v>20450.193480000002</v>
      </c>
      <c r="I7" s="20">
        <f t="shared" si="2"/>
        <v>5.546304504653123</v>
      </c>
      <c r="J7" s="19">
        <f t="shared" si="3"/>
        <v>2.2986595977470947</v>
      </c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 x14ac:dyDescent="0.25">
      <c r="A8" s="16">
        <v>5</v>
      </c>
      <c r="B8" s="10" t="s">
        <v>41</v>
      </c>
      <c r="C8" s="11">
        <v>8086.3811900000001</v>
      </c>
      <c r="D8" s="11">
        <v>7755.0653400000001</v>
      </c>
      <c r="E8" s="12">
        <f t="shared" si="0"/>
        <v>-4.0972079130986394</v>
      </c>
      <c r="F8" s="11">
        <v>16000.179039999999</v>
      </c>
      <c r="G8" s="13">
        <f t="shared" si="1"/>
        <v>4.6769914254303284</v>
      </c>
      <c r="H8" s="11">
        <v>16339.03111</v>
      </c>
      <c r="I8" s="13">
        <f t="shared" si="2"/>
        <v>4.4313146443180012</v>
      </c>
      <c r="J8" s="12">
        <f t="shared" si="3"/>
        <v>2.1178017392985424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 x14ac:dyDescent="0.25">
      <c r="A9" s="16">
        <v>6</v>
      </c>
      <c r="B9" s="17" t="s">
        <v>60</v>
      </c>
      <c r="C9" s="18">
        <v>4637.1001299999998</v>
      </c>
      <c r="D9" s="18">
        <v>8251.7796299999991</v>
      </c>
      <c r="E9" s="19">
        <f t="shared" si="0"/>
        <v>77.951292805057449</v>
      </c>
      <c r="F9" s="18">
        <v>10960.079800000001</v>
      </c>
      <c r="G9" s="20">
        <f t="shared" si="1"/>
        <v>3.2037266032138203</v>
      </c>
      <c r="H9" s="18">
        <v>15933.113519999999</v>
      </c>
      <c r="I9" s="20">
        <f t="shared" si="2"/>
        <v>4.3212255852518009</v>
      </c>
      <c r="J9" s="19">
        <f t="shared" si="3"/>
        <v>45.3740648859144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 x14ac:dyDescent="0.25">
      <c r="A10" s="16">
        <v>7</v>
      </c>
      <c r="B10" s="10" t="s">
        <v>4</v>
      </c>
      <c r="C10" s="11">
        <v>7644.7764900000002</v>
      </c>
      <c r="D10" s="11">
        <v>6958.3886500000008</v>
      </c>
      <c r="E10" s="12">
        <f t="shared" si="0"/>
        <v>-8.9785207049264493</v>
      </c>
      <c r="F10" s="11">
        <v>13480.26204</v>
      </c>
      <c r="G10" s="13">
        <f t="shared" si="1"/>
        <v>3.9403977803009602</v>
      </c>
      <c r="H10" s="11">
        <v>12781.2099</v>
      </c>
      <c r="I10" s="13">
        <f t="shared" si="2"/>
        <v>3.4663966437586531</v>
      </c>
      <c r="J10" s="12">
        <f t="shared" si="3"/>
        <v>-5.1857459293128088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 x14ac:dyDescent="0.25">
      <c r="A11" s="16">
        <v>8</v>
      </c>
      <c r="B11" s="17" t="s">
        <v>50</v>
      </c>
      <c r="C11" s="18">
        <v>4191.9777700000004</v>
      </c>
      <c r="D11" s="18">
        <v>6463.6371799999997</v>
      </c>
      <c r="E11" s="19">
        <f t="shared" si="0"/>
        <v>54.190635891659298</v>
      </c>
      <c r="F11" s="18">
        <v>8549.8983900000003</v>
      </c>
      <c r="G11" s="20">
        <f t="shared" si="1"/>
        <v>2.4992096249899571</v>
      </c>
      <c r="H11" s="18">
        <v>11029.8343</v>
      </c>
      <c r="I11" s="20">
        <f t="shared" si="2"/>
        <v>2.9914054223250077</v>
      </c>
      <c r="J11" s="19">
        <f t="shared" si="3"/>
        <v>29.005443069364944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 x14ac:dyDescent="0.25">
      <c r="A12" s="16">
        <v>9</v>
      </c>
      <c r="B12" s="10" t="s">
        <v>7</v>
      </c>
      <c r="C12" s="11">
        <v>3788.4512400000003</v>
      </c>
      <c r="D12" s="11">
        <v>4151.9362799999999</v>
      </c>
      <c r="E12" s="12">
        <f t="shared" si="0"/>
        <v>9.5945550562239657</v>
      </c>
      <c r="F12" s="11">
        <v>6850.87176</v>
      </c>
      <c r="G12" s="13">
        <f t="shared" si="1"/>
        <v>2.002569371138911</v>
      </c>
      <c r="H12" s="11">
        <v>7767.9244600000002</v>
      </c>
      <c r="I12" s="13">
        <f t="shared" si="2"/>
        <v>2.1067416533950158</v>
      </c>
      <c r="J12" s="12">
        <f t="shared" si="3"/>
        <v>13.385927107180301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9.5" customHeight="1" thickBot="1" x14ac:dyDescent="0.3">
      <c r="A13" s="60">
        <v>10</v>
      </c>
      <c r="B13" s="61" t="s">
        <v>10</v>
      </c>
      <c r="C13" s="62">
        <v>3066.5971400000003</v>
      </c>
      <c r="D13" s="18">
        <v>3589.9082799999996</v>
      </c>
      <c r="E13" s="19">
        <f t="shared" si="0"/>
        <v>17.064880586173093</v>
      </c>
      <c r="F13" s="18">
        <v>5916.6350700000003</v>
      </c>
      <c r="G13" s="20">
        <f t="shared" si="1"/>
        <v>1.7294838651874469</v>
      </c>
      <c r="H13" s="18">
        <v>6996.5836100000006</v>
      </c>
      <c r="I13" s="20">
        <f t="shared" si="2"/>
        <v>1.8975460174142669</v>
      </c>
      <c r="J13" s="19">
        <f t="shared" si="3"/>
        <v>18.252748855102201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4.75" customHeight="1" x14ac:dyDescent="0.25">
      <c r="A14" s="67" t="s">
        <v>8</v>
      </c>
      <c r="B14" s="68"/>
      <c r="C14" s="34">
        <f>SUM(C4:C13)</f>
        <v>128628.18711</v>
      </c>
      <c r="D14" s="22">
        <f>SUM(D4:D13)</f>
        <v>152466.25315999999</v>
      </c>
      <c r="E14" s="23">
        <f t="shared" si="0"/>
        <v>18.532536752317132</v>
      </c>
      <c r="F14" s="22">
        <f>SUM(F4:F13)</f>
        <v>259005.72404999999</v>
      </c>
      <c r="G14" s="24">
        <f t="shared" si="1"/>
        <v>75.709624716750909</v>
      </c>
      <c r="H14" s="22">
        <f>SUM(H4:H13)</f>
        <v>314835.848</v>
      </c>
      <c r="I14" s="24">
        <f t="shared" si="2"/>
        <v>85.386746276822308</v>
      </c>
      <c r="J14" s="23">
        <f t="shared" si="3"/>
        <v>21.555556022855399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9.5" customHeight="1" x14ac:dyDescent="0.25">
      <c r="A15" s="16">
        <v>11</v>
      </c>
      <c r="B15" s="10" t="s">
        <v>5</v>
      </c>
      <c r="C15" s="11">
        <v>1995.98477</v>
      </c>
      <c r="D15" s="11">
        <v>3132.3953300000003</v>
      </c>
      <c r="E15" s="12">
        <f>(D15-C15)/C15*100</f>
        <v>56.934831221182122</v>
      </c>
      <c r="F15" s="11">
        <v>4418.7483400000001</v>
      </c>
      <c r="G15" s="13">
        <f t="shared" si="1"/>
        <v>1.2916385526467522</v>
      </c>
      <c r="H15" s="11">
        <v>6802.0830599999999</v>
      </c>
      <c r="I15" s="13">
        <f t="shared" si="2"/>
        <v>1.8447954516224312</v>
      </c>
      <c r="J15" s="12">
        <f t="shared" si="3"/>
        <v>53.936873897643146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9.5" customHeight="1" x14ac:dyDescent="0.25">
      <c r="A16" s="16">
        <v>12</v>
      </c>
      <c r="B16" s="25" t="s">
        <v>61</v>
      </c>
      <c r="C16" s="26">
        <v>1084.69273</v>
      </c>
      <c r="D16" s="26">
        <v>2999.93833</v>
      </c>
      <c r="E16" s="27">
        <f t="shared" si="0"/>
        <v>176.57033619096902</v>
      </c>
      <c r="F16" s="26">
        <v>2022.7551299999998</v>
      </c>
      <c r="G16" s="28">
        <f t="shared" si="1"/>
        <v>0.5912689086231131</v>
      </c>
      <c r="H16" s="26">
        <v>5901.0459299999993</v>
      </c>
      <c r="I16" s="28">
        <f t="shared" si="2"/>
        <v>1.6004248397812209</v>
      </c>
      <c r="J16" s="27">
        <f t="shared" si="3"/>
        <v>191.73308436993065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 x14ac:dyDescent="0.25">
      <c r="A17" s="16">
        <v>13</v>
      </c>
      <c r="B17" s="10" t="s">
        <v>62</v>
      </c>
      <c r="C17" s="11">
        <v>2424.22543</v>
      </c>
      <c r="D17" s="11">
        <v>2421.9182099999998</v>
      </c>
      <c r="E17" s="12">
        <f t="shared" si="0"/>
        <v>-9.5173492178082755E-2</v>
      </c>
      <c r="F17" s="11">
        <v>4758.6412900000005</v>
      </c>
      <c r="G17" s="29">
        <f t="shared" si="1"/>
        <v>1.3909922166738906</v>
      </c>
      <c r="H17" s="11">
        <v>4841.9158699999998</v>
      </c>
      <c r="I17" s="29">
        <f t="shared" si="2"/>
        <v>1.3131777861757641</v>
      </c>
      <c r="J17" s="12">
        <f t="shared" si="3"/>
        <v>1.7499654822689801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9.5" customHeight="1" x14ac:dyDescent="0.25">
      <c r="A18" s="16">
        <v>14</v>
      </c>
      <c r="B18" s="25" t="s">
        <v>9</v>
      </c>
      <c r="C18" s="26">
        <v>2065.1303000000003</v>
      </c>
      <c r="D18" s="26">
        <v>2974.3067500000002</v>
      </c>
      <c r="E18" s="27">
        <f t="shared" si="0"/>
        <v>44.02513730005316</v>
      </c>
      <c r="F18" s="26">
        <v>3372.5522599999999</v>
      </c>
      <c r="G18" s="28">
        <f t="shared" si="1"/>
        <v>0.98582634371794353</v>
      </c>
      <c r="H18" s="26">
        <v>4822.7976900000003</v>
      </c>
      <c r="I18" s="28">
        <f t="shared" si="2"/>
        <v>1.307992737537546</v>
      </c>
      <c r="J18" s="27">
        <f t="shared" si="3"/>
        <v>43.001422015029064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 x14ac:dyDescent="0.25">
      <c r="A19" s="16">
        <v>15</v>
      </c>
      <c r="B19" s="10" t="s">
        <v>63</v>
      </c>
      <c r="C19" s="11">
        <v>1459.91725</v>
      </c>
      <c r="D19" s="11">
        <v>1996.0336000000002</v>
      </c>
      <c r="E19" s="12">
        <f t="shared" si="0"/>
        <v>36.722379299237694</v>
      </c>
      <c r="F19" s="11">
        <v>2703.4447400000004</v>
      </c>
      <c r="G19" s="13">
        <f t="shared" si="1"/>
        <v>0.79024039896648102</v>
      </c>
      <c r="H19" s="11">
        <v>4581.5719600000002</v>
      </c>
      <c r="I19" s="13">
        <f t="shared" si="2"/>
        <v>1.2425698184710003</v>
      </c>
      <c r="J19" s="12">
        <f t="shared" si="3"/>
        <v>69.471633439047082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9.5" customHeight="1" x14ac:dyDescent="0.25">
      <c r="A20" s="16">
        <v>16</v>
      </c>
      <c r="B20" s="25" t="s">
        <v>17</v>
      </c>
      <c r="C20" s="26">
        <v>1603.8639499999999</v>
      </c>
      <c r="D20" s="26">
        <v>2020.5168000000001</v>
      </c>
      <c r="E20" s="27">
        <f t="shared" si="0"/>
        <v>25.97806690523845</v>
      </c>
      <c r="F20" s="26">
        <v>2926.9705400000003</v>
      </c>
      <c r="G20" s="28">
        <f t="shared" si="1"/>
        <v>0.85557893345093339</v>
      </c>
      <c r="H20" s="26">
        <v>4524.5279</v>
      </c>
      <c r="I20" s="28">
        <f t="shared" si="2"/>
        <v>1.2270988779514829</v>
      </c>
      <c r="J20" s="27">
        <f t="shared" si="3"/>
        <v>54.5805753138875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 x14ac:dyDescent="0.25">
      <c r="A21" s="16">
        <v>17</v>
      </c>
      <c r="B21" s="10" t="s">
        <v>64</v>
      </c>
      <c r="C21" s="11">
        <v>1714.59302</v>
      </c>
      <c r="D21" s="11">
        <v>2297.05546</v>
      </c>
      <c r="E21" s="12">
        <f t="shared" si="0"/>
        <v>33.970885989026129</v>
      </c>
      <c r="F21" s="11">
        <v>3064.8726000000001</v>
      </c>
      <c r="G21" s="29">
        <f t="shared" si="1"/>
        <v>0.89588890439293223</v>
      </c>
      <c r="H21" s="11">
        <v>4457.9244600000002</v>
      </c>
      <c r="I21" s="29">
        <f t="shared" si="2"/>
        <v>1.2090353344618499</v>
      </c>
      <c r="J21" s="12">
        <f t="shared" si="3"/>
        <v>45.452194652397623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9.5" customHeight="1" x14ac:dyDescent="0.25">
      <c r="A22" s="16">
        <v>18</v>
      </c>
      <c r="B22" s="25" t="s">
        <v>12</v>
      </c>
      <c r="C22" s="26">
        <v>1428.10249</v>
      </c>
      <c r="D22" s="26">
        <v>1817.95136</v>
      </c>
      <c r="E22" s="27">
        <f t="shared" si="0"/>
        <v>27.298381784909569</v>
      </c>
      <c r="F22" s="26">
        <v>3096.6707900000001</v>
      </c>
      <c r="G22" s="28">
        <f t="shared" si="1"/>
        <v>0.90518379175653041</v>
      </c>
      <c r="H22" s="26">
        <v>4053.3069</v>
      </c>
      <c r="I22" s="28">
        <f t="shared" si="2"/>
        <v>1.0992988570106959</v>
      </c>
      <c r="J22" s="27">
        <f t="shared" si="3"/>
        <v>30.892405905375558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 x14ac:dyDescent="0.25">
      <c r="A23" s="16">
        <v>19</v>
      </c>
      <c r="B23" s="10" t="s">
        <v>65</v>
      </c>
      <c r="C23" s="11">
        <v>1123.71515</v>
      </c>
      <c r="D23" s="11">
        <v>2219.7458500000002</v>
      </c>
      <c r="E23" s="12">
        <f t="shared" si="0"/>
        <v>97.536346288470014</v>
      </c>
      <c r="F23" s="11">
        <v>1993.67697</v>
      </c>
      <c r="G23" s="13">
        <f t="shared" si="1"/>
        <v>0.58276910967415763</v>
      </c>
      <c r="H23" s="11">
        <v>3886.3139000000001</v>
      </c>
      <c r="I23" s="13">
        <f t="shared" si="2"/>
        <v>1.0540086239842288</v>
      </c>
      <c r="J23" s="12">
        <f t="shared" si="3"/>
        <v>94.931975364093219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9.5" customHeight="1" thickBot="1" x14ac:dyDescent="0.3">
      <c r="A24" s="21">
        <v>20</v>
      </c>
      <c r="B24" s="59" t="s">
        <v>66</v>
      </c>
      <c r="C24" s="26">
        <v>2014.1389199999999</v>
      </c>
      <c r="D24" s="26">
        <v>1462.09734</v>
      </c>
      <c r="E24" s="27">
        <f t="shared" si="0"/>
        <v>-27.408316999306081</v>
      </c>
      <c r="F24" s="26">
        <v>3854.0166800000002</v>
      </c>
      <c r="G24" s="28">
        <f t="shared" si="1"/>
        <v>1.126562579128831</v>
      </c>
      <c r="H24" s="26">
        <v>3332.0836600000002</v>
      </c>
      <c r="I24" s="28">
        <f t="shared" si="2"/>
        <v>0.90369563649424534</v>
      </c>
      <c r="J24" s="27">
        <f t="shared" si="3"/>
        <v>-13.542572939772537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75" customHeight="1" x14ac:dyDescent="0.25">
      <c r="A25" s="67" t="s">
        <v>15</v>
      </c>
      <c r="B25" s="68"/>
      <c r="C25" s="22">
        <f>SUM(C14:C24)</f>
        <v>145542.55111999996</v>
      </c>
      <c r="D25" s="22">
        <f>SUM(D14:D24)</f>
        <v>175808.21219000002</v>
      </c>
      <c r="E25" s="23">
        <f t="shared" si="0"/>
        <v>20.795060164258079</v>
      </c>
      <c r="F25" s="22">
        <f>SUM(F14:F24)</f>
        <v>291218.07339000003</v>
      </c>
      <c r="G25" s="24">
        <f t="shared" si="1"/>
        <v>85.125574455782484</v>
      </c>
      <c r="H25" s="22">
        <f>SUM(H14:H24)</f>
        <v>362039.41933</v>
      </c>
      <c r="I25" s="24">
        <f t="shared" si="2"/>
        <v>98.188844240312761</v>
      </c>
      <c r="J25" s="23">
        <f t="shared" si="3"/>
        <v>24.319007785329255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9.5" customHeight="1" x14ac:dyDescent="0.25">
      <c r="A26" s="16">
        <v>21</v>
      </c>
      <c r="B26" s="10" t="s">
        <v>16</v>
      </c>
      <c r="C26" s="11">
        <v>1783.3948400000002</v>
      </c>
      <c r="D26" s="11">
        <v>1713.78954</v>
      </c>
      <c r="E26" s="12">
        <f t="shared" si="0"/>
        <v>-3.9029663223652795</v>
      </c>
      <c r="F26" s="11">
        <v>3337.9774700000003</v>
      </c>
      <c r="G26" s="29">
        <f t="shared" si="1"/>
        <v>0.97571983203693102</v>
      </c>
      <c r="H26" s="11">
        <v>3296.12763</v>
      </c>
      <c r="I26" s="29">
        <f t="shared" si="2"/>
        <v>0.89394398835685829</v>
      </c>
      <c r="J26" s="12">
        <f t="shared" si="3"/>
        <v>-1.2537484262888181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 x14ac:dyDescent="0.25">
      <c r="A27" s="16">
        <v>22</v>
      </c>
      <c r="B27" s="25" t="s">
        <v>45</v>
      </c>
      <c r="C27" s="26">
        <v>1252.81195</v>
      </c>
      <c r="D27" s="26">
        <v>1780.7406599999999</v>
      </c>
      <c r="E27" s="27">
        <f t="shared" si="0"/>
        <v>42.139501463088685</v>
      </c>
      <c r="F27" s="26">
        <v>2390.9905299999996</v>
      </c>
      <c r="G27" s="30">
        <f t="shared" si="1"/>
        <v>0.69890731717056553</v>
      </c>
      <c r="H27" s="26">
        <v>3164.3493699999999</v>
      </c>
      <c r="I27" s="30">
        <f t="shared" si="2"/>
        <v>0.85820435793389227</v>
      </c>
      <c r="J27" s="27">
        <f t="shared" si="3"/>
        <v>32.344705271584679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9.5" customHeight="1" x14ac:dyDescent="0.25">
      <c r="A28" s="16">
        <v>23</v>
      </c>
      <c r="B28" s="10" t="s">
        <v>14</v>
      </c>
      <c r="C28" s="11">
        <v>1777.7479699999999</v>
      </c>
      <c r="D28" s="11">
        <v>1435.0778</v>
      </c>
      <c r="E28" s="12">
        <f t="shared" si="0"/>
        <v>-19.27552025273863</v>
      </c>
      <c r="F28" s="11">
        <v>4205.0614299999997</v>
      </c>
      <c r="G28" s="29">
        <f t="shared" si="1"/>
        <v>1.2291760112402965</v>
      </c>
      <c r="H28" s="11">
        <v>3067.6957499999999</v>
      </c>
      <c r="I28" s="29">
        <f t="shared" si="2"/>
        <v>0.83199089406024729</v>
      </c>
      <c r="J28" s="12">
        <f t="shared" si="3"/>
        <v>-27.047540183021773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 x14ac:dyDescent="0.25">
      <c r="A29" s="16">
        <v>24</v>
      </c>
      <c r="B29" s="25" t="s">
        <v>67</v>
      </c>
      <c r="C29" s="26">
        <v>426.96235999999999</v>
      </c>
      <c r="D29" s="26">
        <v>1490.2019399999999</v>
      </c>
      <c r="E29" s="27">
        <f t="shared" si="0"/>
        <v>249.02419501334964</v>
      </c>
      <c r="F29" s="26">
        <v>707.81997000000001</v>
      </c>
      <c r="G29" s="30">
        <f t="shared" si="1"/>
        <v>0.20690193041979565</v>
      </c>
      <c r="H29" s="26">
        <v>2876.3253100000002</v>
      </c>
      <c r="I29" s="30">
        <f t="shared" si="2"/>
        <v>0.78008924655419887</v>
      </c>
      <c r="J29" s="27">
        <f t="shared" si="3"/>
        <v>306.36396709745276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9.5" customHeight="1" x14ac:dyDescent="0.25">
      <c r="A30" s="16">
        <v>25</v>
      </c>
      <c r="B30" s="10" t="s">
        <v>68</v>
      </c>
      <c r="C30" s="11">
        <v>741.40949999999998</v>
      </c>
      <c r="D30" s="11">
        <v>984.16729000000009</v>
      </c>
      <c r="E30" s="12">
        <f t="shared" si="0"/>
        <v>32.742740685140951</v>
      </c>
      <c r="F30" s="11">
        <v>1623.9123</v>
      </c>
      <c r="G30" s="29">
        <f t="shared" si="1"/>
        <v>0.47468368221152374</v>
      </c>
      <c r="H30" s="11">
        <v>2772.6984199999997</v>
      </c>
      <c r="I30" s="29">
        <f t="shared" si="2"/>
        <v>0.75198455955589294</v>
      </c>
      <c r="J30" s="12">
        <f t="shared" si="3"/>
        <v>70.74188181221362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 x14ac:dyDescent="0.25">
      <c r="A31" s="16">
        <v>26</v>
      </c>
      <c r="B31" s="25" t="s">
        <v>11</v>
      </c>
      <c r="C31" s="26">
        <v>1000.57598</v>
      </c>
      <c r="D31" s="26">
        <v>1843.5495600000002</v>
      </c>
      <c r="E31" s="27">
        <f t="shared" si="0"/>
        <v>84.248832357538731</v>
      </c>
      <c r="F31" s="26">
        <v>1750.3538000000001</v>
      </c>
      <c r="G31" s="30">
        <f t="shared" si="1"/>
        <v>0.51164363183709682</v>
      </c>
      <c r="H31" s="26">
        <v>2678.2399</v>
      </c>
      <c r="I31" s="30">
        <f t="shared" si="2"/>
        <v>0.72636642956161057</v>
      </c>
      <c r="J31" s="27">
        <f t="shared" si="3"/>
        <v>53.011345477697134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9.5" customHeight="1" x14ac:dyDescent="0.25">
      <c r="A32" s="16">
        <v>27</v>
      </c>
      <c r="B32" s="10" t="s">
        <v>69</v>
      </c>
      <c r="C32" s="11">
        <v>1152.1019199999998</v>
      </c>
      <c r="D32" s="11">
        <v>1210.27745</v>
      </c>
      <c r="E32" s="12">
        <f t="shared" si="0"/>
        <v>5.0495124598004502</v>
      </c>
      <c r="F32" s="11">
        <v>2621.6079399999999</v>
      </c>
      <c r="G32" s="29">
        <f t="shared" si="1"/>
        <v>0.76631879090648392</v>
      </c>
      <c r="H32" s="11">
        <v>2440.5721400000002</v>
      </c>
      <c r="I32" s="29">
        <f t="shared" si="2"/>
        <v>0.66190846884901522</v>
      </c>
      <c r="J32" s="12">
        <f t="shared" si="3"/>
        <v>-6.9055253166497383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9.5" customHeight="1" x14ac:dyDescent="0.25">
      <c r="A33" s="16">
        <v>28</v>
      </c>
      <c r="B33" s="25" t="s">
        <v>13</v>
      </c>
      <c r="C33" s="26">
        <v>1408.0682400000001</v>
      </c>
      <c r="D33" s="26">
        <v>894.74599999999998</v>
      </c>
      <c r="E33" s="27">
        <f t="shared" si="0"/>
        <v>-36.455778592094376</v>
      </c>
      <c r="F33" s="26">
        <v>3127.8492700000002</v>
      </c>
      <c r="G33" s="30">
        <f t="shared" si="1"/>
        <v>0.91429753249989343</v>
      </c>
      <c r="H33" s="26">
        <v>2410.05782</v>
      </c>
      <c r="I33" s="30">
        <f t="shared" si="2"/>
        <v>0.65363266888468019</v>
      </c>
      <c r="J33" s="27">
        <f t="shared" si="3"/>
        <v>-22.948402817377453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9.5" customHeight="1" x14ac:dyDescent="0.25">
      <c r="A34" s="16">
        <v>29</v>
      </c>
      <c r="B34" s="10" t="s">
        <v>70</v>
      </c>
      <c r="C34" s="11">
        <v>773.82281</v>
      </c>
      <c r="D34" s="11">
        <v>1620.84574</v>
      </c>
      <c r="E34" s="12">
        <f t="shared" si="0"/>
        <v>109.45954539644546</v>
      </c>
      <c r="F34" s="11">
        <v>1503.2736399999999</v>
      </c>
      <c r="G34" s="29">
        <f t="shared" si="1"/>
        <v>0.43941995316293903</v>
      </c>
      <c r="H34" s="11">
        <v>2287.3233799999998</v>
      </c>
      <c r="I34" s="29">
        <f t="shared" si="2"/>
        <v>0.6203458162143709</v>
      </c>
      <c r="J34" s="12">
        <f t="shared" si="3"/>
        <v>52.156155681676154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9.5" customHeight="1" x14ac:dyDescent="0.25">
      <c r="A35" s="16">
        <v>30</v>
      </c>
      <c r="B35" s="25" t="s">
        <v>22</v>
      </c>
      <c r="C35" s="26">
        <v>1002.2654200000001</v>
      </c>
      <c r="D35" s="26">
        <v>887.83775000000003</v>
      </c>
      <c r="E35" s="27">
        <f t="shared" si="0"/>
        <v>-11.416902919787459</v>
      </c>
      <c r="F35" s="26">
        <v>2359.4723300000001</v>
      </c>
      <c r="G35" s="30">
        <f t="shared" si="1"/>
        <v>0.68969427331796407</v>
      </c>
      <c r="H35" s="26">
        <v>2269.9897099999998</v>
      </c>
      <c r="I35" s="30">
        <f t="shared" si="2"/>
        <v>0.61564474519041246</v>
      </c>
      <c r="J35" s="27">
        <f t="shared" si="3"/>
        <v>-3.792484398407852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9.5" customHeight="1" x14ac:dyDescent="0.25">
      <c r="A36" s="16">
        <v>31</v>
      </c>
      <c r="B36" s="10" t="s">
        <v>71</v>
      </c>
      <c r="C36" s="11">
        <v>1443.06106</v>
      </c>
      <c r="D36" s="11">
        <v>935.18709000000001</v>
      </c>
      <c r="E36" s="12">
        <f t="shared" si="0"/>
        <v>-35.194212086909197</v>
      </c>
      <c r="F36" s="11">
        <v>3131.2250199999999</v>
      </c>
      <c r="G36" s="29">
        <f t="shared" si="1"/>
        <v>0.91528429357081176</v>
      </c>
      <c r="H36" s="11">
        <v>2267.8831</v>
      </c>
      <c r="I36" s="29">
        <f t="shared" si="2"/>
        <v>0.61507341071653709</v>
      </c>
      <c r="J36" s="12">
        <f t="shared" si="3"/>
        <v>-27.572017804073369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9.5" customHeight="1" x14ac:dyDescent="0.25">
      <c r="A37" s="16">
        <v>32</v>
      </c>
      <c r="B37" s="25" t="s">
        <v>72</v>
      </c>
      <c r="C37" s="26">
        <v>1859.73478</v>
      </c>
      <c r="D37" s="26">
        <v>859.39145999999994</v>
      </c>
      <c r="E37" s="27">
        <f t="shared" si="0"/>
        <v>-53.78956885454388</v>
      </c>
      <c r="F37" s="26">
        <v>2812.8278500000001</v>
      </c>
      <c r="G37" s="30">
        <f t="shared" si="1"/>
        <v>0.82221403290382356</v>
      </c>
      <c r="H37" s="26">
        <v>2189.3249300000002</v>
      </c>
      <c r="I37" s="30">
        <f t="shared" si="2"/>
        <v>0.59376762050118181</v>
      </c>
      <c r="J37" s="27">
        <f t="shared" si="3"/>
        <v>-22.166408797466929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9.5" customHeight="1" x14ac:dyDescent="0.25">
      <c r="A38" s="16">
        <v>33</v>
      </c>
      <c r="B38" s="10" t="s">
        <v>44</v>
      </c>
      <c r="C38" s="11">
        <v>1046.97615</v>
      </c>
      <c r="D38" s="11">
        <v>430.58729999999997</v>
      </c>
      <c r="E38" s="12">
        <f t="shared" si="0"/>
        <v>-58.873246539570175</v>
      </c>
      <c r="F38" s="11">
        <v>2261.1515499999996</v>
      </c>
      <c r="G38" s="29">
        <f t="shared" si="1"/>
        <v>0.66095425460617196</v>
      </c>
      <c r="H38" s="11">
        <v>2149.7318999999998</v>
      </c>
      <c r="I38" s="29">
        <f t="shared" si="2"/>
        <v>0.5830295802544414</v>
      </c>
      <c r="J38" s="12">
        <f t="shared" si="3"/>
        <v>-4.9275622414605449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9.5" customHeight="1" x14ac:dyDescent="0.25">
      <c r="A39" s="16">
        <v>34</v>
      </c>
      <c r="B39" s="25" t="s">
        <v>73</v>
      </c>
      <c r="C39" s="26">
        <v>762.58451000000002</v>
      </c>
      <c r="D39" s="26">
        <v>1315.29375</v>
      </c>
      <c r="E39" s="27">
        <f t="shared" si="0"/>
        <v>72.478424719117356</v>
      </c>
      <c r="F39" s="26">
        <v>1219.73551</v>
      </c>
      <c r="G39" s="30">
        <f t="shared" si="1"/>
        <v>0.35653929292299275</v>
      </c>
      <c r="H39" s="26">
        <v>1999.3212100000001</v>
      </c>
      <c r="I39" s="30">
        <f t="shared" si="2"/>
        <v>0.54223664162963858</v>
      </c>
      <c r="J39" s="27">
        <f t="shared" si="3"/>
        <v>63.914323524122054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9.5" customHeight="1" x14ac:dyDescent="0.25">
      <c r="A40" s="16">
        <v>35</v>
      </c>
      <c r="B40" s="10" t="s">
        <v>46</v>
      </c>
      <c r="C40" s="11">
        <v>1056.8693500000002</v>
      </c>
      <c r="D40" s="11">
        <v>1080.3293200000001</v>
      </c>
      <c r="E40" s="12">
        <f t="shared" si="0"/>
        <v>2.2197606544271418</v>
      </c>
      <c r="F40" s="11">
        <v>1949.7250300000001</v>
      </c>
      <c r="G40" s="29">
        <f t="shared" si="1"/>
        <v>0.56992157553112543</v>
      </c>
      <c r="H40" s="11">
        <v>1923.3826000000001</v>
      </c>
      <c r="I40" s="29">
        <f t="shared" si="2"/>
        <v>0.52164130324655666</v>
      </c>
      <c r="J40" s="12">
        <f t="shared" si="3"/>
        <v>-1.3510843629062874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9.5" customHeight="1" x14ac:dyDescent="0.25">
      <c r="A41" s="16">
        <v>36</v>
      </c>
      <c r="B41" s="25" t="s">
        <v>74</v>
      </c>
      <c r="C41" s="26">
        <v>2192.70199</v>
      </c>
      <c r="D41" s="26">
        <v>1405.1166499999999</v>
      </c>
      <c r="E41" s="27">
        <f t="shared" si="0"/>
        <v>-35.918485211024965</v>
      </c>
      <c r="F41" s="26">
        <v>3514.2431299999998</v>
      </c>
      <c r="G41" s="30">
        <f t="shared" si="1"/>
        <v>1.0272438167596554</v>
      </c>
      <c r="H41" s="26">
        <v>1777.7999</v>
      </c>
      <c r="I41" s="30">
        <f t="shared" si="2"/>
        <v>0.48215776556759843</v>
      </c>
      <c r="J41" s="27">
        <f t="shared" si="3"/>
        <v>-49.411584963388691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9.5" customHeight="1" x14ac:dyDescent="0.25">
      <c r="A42" s="16">
        <v>37</v>
      </c>
      <c r="B42" s="10" t="s">
        <v>19</v>
      </c>
      <c r="C42" s="11">
        <v>1184.05395</v>
      </c>
      <c r="D42" s="11">
        <v>825.05323999999996</v>
      </c>
      <c r="E42" s="12">
        <f t="shared" si="0"/>
        <v>-30.31962437184556</v>
      </c>
      <c r="F42" s="11">
        <v>2258.3602500000002</v>
      </c>
      <c r="G42" s="29">
        <f t="shared" si="1"/>
        <v>0.66013833335096817</v>
      </c>
      <c r="H42" s="11">
        <v>1731.6995200000001</v>
      </c>
      <c r="I42" s="29">
        <f t="shared" si="2"/>
        <v>0.4696548645309761</v>
      </c>
      <c r="J42" s="12">
        <f t="shared" si="3"/>
        <v>-23.32049237937127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9.5" customHeight="1" x14ac:dyDescent="0.25">
      <c r="A43" s="16">
        <v>38</v>
      </c>
      <c r="B43" s="25" t="s">
        <v>75</v>
      </c>
      <c r="C43" s="26">
        <v>518.76693999999998</v>
      </c>
      <c r="D43" s="26">
        <v>985.70083999999997</v>
      </c>
      <c r="E43" s="27">
        <f t="shared" si="0"/>
        <v>90.00841495412179</v>
      </c>
      <c r="F43" s="26">
        <v>1017.36729</v>
      </c>
      <c r="G43" s="30">
        <f t="shared" si="1"/>
        <v>0.29738530299866511</v>
      </c>
      <c r="H43" s="26">
        <v>1498.2872299999999</v>
      </c>
      <c r="I43" s="30">
        <f t="shared" si="2"/>
        <v>0.40635103140419038</v>
      </c>
      <c r="J43" s="27">
        <f t="shared" si="3"/>
        <v>47.271024410466339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9.5" customHeight="1" x14ac:dyDescent="0.25">
      <c r="A44" s="16">
        <v>39</v>
      </c>
      <c r="B44" s="10" t="s">
        <v>23</v>
      </c>
      <c r="C44" s="11">
        <v>638.07329000000004</v>
      </c>
      <c r="D44" s="11">
        <v>1021.52178</v>
      </c>
      <c r="E44" s="12">
        <f t="shared" si="0"/>
        <v>60.094740840820961</v>
      </c>
      <c r="F44" s="11">
        <v>1513.0109600000001</v>
      </c>
      <c r="G44" s="29">
        <f t="shared" si="1"/>
        <v>0.44226625644697232</v>
      </c>
      <c r="H44" s="11">
        <v>1475.8795700000001</v>
      </c>
      <c r="I44" s="29">
        <f t="shared" si="2"/>
        <v>0.40027384168379582</v>
      </c>
      <c r="J44" s="12">
        <f t="shared" si="3"/>
        <v>-2.4541388649293068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9.5" customHeight="1" x14ac:dyDescent="0.25">
      <c r="A45" s="16">
        <v>40</v>
      </c>
      <c r="B45" s="25" t="s">
        <v>76</v>
      </c>
      <c r="C45" s="26">
        <v>410.33161000000001</v>
      </c>
      <c r="D45" s="26">
        <v>931.74281000000008</v>
      </c>
      <c r="E45" s="27">
        <f t="shared" si="0"/>
        <v>127.07068802230469</v>
      </c>
      <c r="F45" s="26">
        <v>797.35077000000001</v>
      </c>
      <c r="G45" s="30">
        <f t="shared" si="1"/>
        <v>0.23307256156492798</v>
      </c>
      <c r="H45" s="26">
        <v>1450.2876699999999</v>
      </c>
      <c r="I45" s="30">
        <f t="shared" si="2"/>
        <v>0.39333305306038019</v>
      </c>
      <c r="J45" s="27">
        <f t="shared" si="3"/>
        <v>81.888288638637661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9.5" customHeight="1" x14ac:dyDescent="0.25">
      <c r="A46" s="16">
        <v>41</v>
      </c>
      <c r="B46" s="10" t="s">
        <v>52</v>
      </c>
      <c r="C46" s="11">
        <v>506.42315000000002</v>
      </c>
      <c r="D46" s="11">
        <v>910.62366000000009</v>
      </c>
      <c r="E46" s="12">
        <f t="shared" si="0"/>
        <v>79.814777424768209</v>
      </c>
      <c r="F46" s="11">
        <v>1116.7009399999999</v>
      </c>
      <c r="G46" s="29">
        <f t="shared" si="1"/>
        <v>0.32642139241649309</v>
      </c>
      <c r="H46" s="11">
        <v>1356.2950800000001</v>
      </c>
      <c r="I46" s="29">
        <f t="shared" si="2"/>
        <v>0.36784128811298011</v>
      </c>
      <c r="J46" s="12">
        <f t="shared" si="3"/>
        <v>21.455533117040286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9.5" customHeight="1" x14ac:dyDescent="0.25">
      <c r="A47" s="16">
        <v>42</v>
      </c>
      <c r="B47" s="25" t="s">
        <v>18</v>
      </c>
      <c r="C47" s="26">
        <v>926.28624000000002</v>
      </c>
      <c r="D47" s="26">
        <v>580.1458100000001</v>
      </c>
      <c r="E47" s="27">
        <f t="shared" si="0"/>
        <v>-37.368624843223394</v>
      </c>
      <c r="F47" s="26">
        <v>1218.9582600000001</v>
      </c>
      <c r="G47" s="30">
        <f t="shared" si="1"/>
        <v>0.35631209599123798</v>
      </c>
      <c r="H47" s="26">
        <v>1305.7278799999999</v>
      </c>
      <c r="I47" s="30">
        <f t="shared" si="2"/>
        <v>0.35412693917921656</v>
      </c>
      <c r="J47" s="27">
        <f t="shared" si="3"/>
        <v>7.1183421817905224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9.5" customHeight="1" x14ac:dyDescent="0.25">
      <c r="A48" s="16">
        <v>43</v>
      </c>
      <c r="B48" s="10" t="s">
        <v>20</v>
      </c>
      <c r="C48" s="11">
        <v>970.51033999999993</v>
      </c>
      <c r="D48" s="11">
        <v>771.88764000000003</v>
      </c>
      <c r="E48" s="12">
        <f t="shared" si="0"/>
        <v>-20.465799467937654</v>
      </c>
      <c r="F48" s="11">
        <v>1685.4652599999999</v>
      </c>
      <c r="G48" s="29">
        <f t="shared" si="1"/>
        <v>0.49267614750895306</v>
      </c>
      <c r="H48" s="11">
        <v>1269.7054800000001</v>
      </c>
      <c r="I48" s="29">
        <f t="shared" si="2"/>
        <v>0.34435729080968852</v>
      </c>
      <c r="J48" s="12">
        <f t="shared" si="3"/>
        <v>-24.667359800699771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9.5" customHeight="1" x14ac:dyDescent="0.25">
      <c r="A49" s="16">
        <v>44</v>
      </c>
      <c r="B49" s="25" t="s">
        <v>51</v>
      </c>
      <c r="C49" s="26">
        <v>1034.02766</v>
      </c>
      <c r="D49" s="26">
        <v>708.72871999999995</v>
      </c>
      <c r="E49" s="27">
        <f t="shared" si="0"/>
        <v>-31.459404093697067</v>
      </c>
      <c r="F49" s="26">
        <v>1801.2470900000001</v>
      </c>
      <c r="G49" s="30">
        <f t="shared" si="1"/>
        <v>0.52652018292736125</v>
      </c>
      <c r="H49" s="26">
        <v>1252.4533999999999</v>
      </c>
      <c r="I49" s="30">
        <f t="shared" si="2"/>
        <v>0.33967834783967621</v>
      </c>
      <c r="J49" s="27">
        <f t="shared" si="3"/>
        <v>-30.467429651753118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9.5" customHeight="1" x14ac:dyDescent="0.25">
      <c r="A50" s="16">
        <v>45</v>
      </c>
      <c r="B50" s="10" t="s">
        <v>47</v>
      </c>
      <c r="C50" s="11">
        <v>507.76921999999996</v>
      </c>
      <c r="D50" s="11">
        <v>612.96382999999992</v>
      </c>
      <c r="E50" s="12">
        <f t="shared" si="0"/>
        <v>20.717011952792248</v>
      </c>
      <c r="F50" s="11">
        <v>1367.3275700000002</v>
      </c>
      <c r="G50" s="29">
        <f t="shared" si="1"/>
        <v>0.39968173510166471</v>
      </c>
      <c r="H50" s="11">
        <v>1227.32999</v>
      </c>
      <c r="I50" s="29">
        <f t="shared" si="2"/>
        <v>0.3328646185616857</v>
      </c>
      <c r="J50" s="12">
        <f t="shared" si="3"/>
        <v>-10.238774019600891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9.5" customHeight="1" x14ac:dyDescent="0.25">
      <c r="A51" s="16">
        <v>46</v>
      </c>
      <c r="B51" s="25" t="s">
        <v>77</v>
      </c>
      <c r="C51" s="26">
        <v>1681.61275</v>
      </c>
      <c r="D51" s="26">
        <v>517.81909999999993</v>
      </c>
      <c r="E51" s="27">
        <f t="shared" si="0"/>
        <v>-69.206994892254485</v>
      </c>
      <c r="F51" s="26">
        <v>2004.16374</v>
      </c>
      <c r="G51" s="30">
        <f t="shared" si="1"/>
        <v>0.58583448370827595</v>
      </c>
      <c r="H51" s="26">
        <v>1132.5141299999998</v>
      </c>
      <c r="I51" s="30">
        <f t="shared" si="2"/>
        <v>0.30714957425441003</v>
      </c>
      <c r="J51" s="27">
        <f t="shared" si="3"/>
        <v>-43.491935943317692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9.5" customHeight="1" x14ac:dyDescent="0.25">
      <c r="A52" s="16">
        <v>47</v>
      </c>
      <c r="B52" s="10" t="s">
        <v>78</v>
      </c>
      <c r="C52" s="11">
        <v>408.53469999999999</v>
      </c>
      <c r="D52" s="11">
        <v>489.26322999999996</v>
      </c>
      <c r="E52" s="12">
        <f t="shared" si="0"/>
        <v>19.760507491774867</v>
      </c>
      <c r="F52" s="11">
        <v>592.43335000000002</v>
      </c>
      <c r="G52" s="29">
        <f t="shared" si="1"/>
        <v>0.17317341832000929</v>
      </c>
      <c r="H52" s="11">
        <v>1043.8652999999999</v>
      </c>
      <c r="I52" s="29">
        <f t="shared" si="2"/>
        <v>0.283107092424491</v>
      </c>
      <c r="J52" s="12">
        <f t="shared" si="3"/>
        <v>76.199618066741152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9.5" customHeight="1" x14ac:dyDescent="0.25">
      <c r="A53" s="16">
        <v>48</v>
      </c>
      <c r="B53" s="25" t="s">
        <v>39</v>
      </c>
      <c r="C53" s="26">
        <v>804.19927000000007</v>
      </c>
      <c r="D53" s="26">
        <v>705.61185999999998</v>
      </c>
      <c r="E53" s="27">
        <f t="shared" si="0"/>
        <v>-12.259077280684435</v>
      </c>
      <c r="F53" s="26">
        <v>1324.01595</v>
      </c>
      <c r="G53" s="30">
        <f t="shared" si="1"/>
        <v>0.38702137206103354</v>
      </c>
      <c r="H53" s="26">
        <v>1021.24999</v>
      </c>
      <c r="I53" s="30">
        <f t="shared" si="2"/>
        <v>0.27697358587112775</v>
      </c>
      <c r="J53" s="27">
        <f t="shared" si="3"/>
        <v>-22.867244159709703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9.5" customHeight="1" x14ac:dyDescent="0.25">
      <c r="A54" s="16">
        <v>49</v>
      </c>
      <c r="B54" s="10" t="s">
        <v>79</v>
      </c>
      <c r="C54" s="11">
        <v>609.10408999999993</v>
      </c>
      <c r="D54" s="11">
        <v>576.32371999999998</v>
      </c>
      <c r="E54" s="12">
        <f t="shared" si="0"/>
        <v>-5.3817353286857674</v>
      </c>
      <c r="F54" s="11">
        <v>1021.5802199999999</v>
      </c>
      <c r="G54" s="29">
        <f t="shared" si="1"/>
        <v>0.29861677906131912</v>
      </c>
      <c r="H54" s="11">
        <v>993.34702000000004</v>
      </c>
      <c r="I54" s="29">
        <f t="shared" si="2"/>
        <v>0.26940601110194268</v>
      </c>
      <c r="J54" s="12">
        <f t="shared" si="3"/>
        <v>-2.76367919496326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9.5" customHeight="1" thickBot="1" x14ac:dyDescent="0.3">
      <c r="A55" s="21">
        <v>50</v>
      </c>
      <c r="B55" s="59" t="s">
        <v>80</v>
      </c>
      <c r="C55" s="26">
        <v>287.18458000000004</v>
      </c>
      <c r="D55" s="26">
        <v>661.18921999999998</v>
      </c>
      <c r="E55" s="27">
        <f t="shared" si="0"/>
        <v>130.23144905621322</v>
      </c>
      <c r="F55" s="26">
        <v>308.12928999999997</v>
      </c>
      <c r="G55" s="30">
        <f t="shared" si="1"/>
        <v>9.0068870082714705E-2</v>
      </c>
      <c r="H55" s="26">
        <v>951.65931999999998</v>
      </c>
      <c r="I55" s="30">
        <f t="shared" si="2"/>
        <v>0.25809987463312389</v>
      </c>
      <c r="J55" s="27">
        <f t="shared" si="3"/>
        <v>208.85065162094784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0" customHeight="1" x14ac:dyDescent="0.25">
      <c r="A56" s="67" t="s">
        <v>26</v>
      </c>
      <c r="B56" s="72"/>
      <c r="C56" s="22">
        <f>SUM(C25:C55)</f>
        <v>175710.51773999992</v>
      </c>
      <c r="D56" s="22">
        <f>SUM(D25:D55)</f>
        <v>205993.92695000011</v>
      </c>
      <c r="E56" s="23">
        <f t="shared" si="0"/>
        <v>17.234830105509541</v>
      </c>
      <c r="F56" s="22">
        <f>SUM(F25:F55)</f>
        <v>347761.41110000026</v>
      </c>
      <c r="G56" s="24">
        <f t="shared" si="1"/>
        <v>101.65368360842123</v>
      </c>
      <c r="H56" s="22">
        <f>SUM(H25:H55)</f>
        <v>419320.54398000002</v>
      </c>
      <c r="I56" s="24">
        <f>(H56*100)/$H$59</f>
        <v>113.72407915085759</v>
      </c>
      <c r="J56" s="23">
        <f t="shared" si="3"/>
        <v>20.577076868204514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30" customHeight="1" x14ac:dyDescent="0.25">
      <c r="A57" s="67" t="s">
        <v>27</v>
      </c>
      <c r="B57" s="72"/>
      <c r="C57" s="31">
        <f>C59-C56</f>
        <v>-2372.7261899998994</v>
      </c>
      <c r="D57" s="31">
        <f t="shared" ref="D57" si="4">D59-D56</f>
        <v>-19945.337160000112</v>
      </c>
      <c r="E57" s="32">
        <f>(D57-C57)/C57*100</f>
        <v>740.60846312827005</v>
      </c>
      <c r="F57" s="31">
        <f>F59-F56</f>
        <v>-5657.3192900002468</v>
      </c>
      <c r="G57" s="33">
        <f t="shared" si="1"/>
        <v>-1.6536836084212185</v>
      </c>
      <c r="H57" s="31">
        <f>H59-H56</f>
        <v>-50603.077010000008</v>
      </c>
      <c r="I57" s="33">
        <f>(H57*100)/$H$59</f>
        <v>-13.724079150857596</v>
      </c>
      <c r="J57" s="32">
        <f t="shared" si="3"/>
        <v>794.47093960994732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thickBot="1" x14ac:dyDescent="0.3">
      <c r="A58" s="67" t="s">
        <v>28</v>
      </c>
      <c r="B58" s="72"/>
      <c r="C58" s="34">
        <v>37271.320210000013</v>
      </c>
      <c r="D58" s="34">
        <v>38251.140280000007</v>
      </c>
      <c r="E58" s="32">
        <f t="shared" si="0"/>
        <v>2.6288847952778061</v>
      </c>
      <c r="F58" s="34">
        <v>73869.091440000033</v>
      </c>
      <c r="G58" s="33">
        <f t="shared" si="1"/>
        <v>21.592577583382408</v>
      </c>
      <c r="H58" s="34">
        <v>75524.565530000007</v>
      </c>
      <c r="I58" s="33">
        <f t="shared" si="2"/>
        <v>20.483045229898185</v>
      </c>
      <c r="J58" s="32">
        <f t="shared" si="3"/>
        <v>2.2410917174263996</v>
      </c>
      <c r="K58" s="1">
        <v>1000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thickBot="1" x14ac:dyDescent="0.3">
      <c r="A59" s="65" t="s">
        <v>29</v>
      </c>
      <c r="B59" s="66"/>
      <c r="C59" s="35">
        <v>173337.79155000002</v>
      </c>
      <c r="D59" s="35">
        <v>186048.58979</v>
      </c>
      <c r="E59" s="36">
        <f>(D59-C59)/C59*100</f>
        <v>7.3329642234039261</v>
      </c>
      <c r="F59" s="35">
        <v>342104.09181000001</v>
      </c>
      <c r="G59" s="37">
        <f t="shared" si="1"/>
        <v>100</v>
      </c>
      <c r="H59" s="35">
        <v>368717.46697000001</v>
      </c>
      <c r="I59" s="37">
        <f t="shared" si="2"/>
        <v>100.00000000000001</v>
      </c>
      <c r="J59" s="36">
        <f t="shared" si="3"/>
        <v>7.7793209134665089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x14ac:dyDescent="0.25">
      <c r="A61" s="1"/>
      <c r="B61" s="15"/>
      <c r="C61" s="40"/>
      <c r="D61" s="40">
        <v>1000</v>
      </c>
      <c r="E61" s="40"/>
      <c r="F61" s="40"/>
      <c r="G61" s="40"/>
      <c r="H61" s="40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5">
      <c r="A62" s="1"/>
      <c r="B62" s="1"/>
      <c r="C62" s="40"/>
      <c r="D62" s="40"/>
      <c r="E62" s="40"/>
      <c r="F62" s="40"/>
      <c r="G62" s="40"/>
      <c r="H62" s="40"/>
      <c r="I62" s="43"/>
      <c r="J62" s="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5">
      <c r="A63" s="1"/>
      <c r="B63" s="1"/>
      <c r="C63" s="40"/>
      <c r="D63" s="40"/>
      <c r="E63" s="40"/>
      <c r="F63" s="40"/>
      <c r="G63" s="40"/>
      <c r="H63" s="40"/>
      <c r="I63" s="44"/>
      <c r="J63" s="4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25">
      <c r="A64" s="1"/>
      <c r="B64" s="1"/>
      <c r="C64" s="40"/>
      <c r="D64" s="40"/>
      <c r="E64" s="40"/>
      <c r="F64" s="40"/>
      <c r="G64" s="40"/>
      <c r="H64" s="40"/>
      <c r="I64" s="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45"/>
      <c r="D65" s="45"/>
      <c r="E65" s="45"/>
      <c r="F65" s="45"/>
      <c r="G65" s="45"/>
      <c r="H65" s="45"/>
      <c r="I65" s="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45"/>
      <c r="D66" s="45"/>
      <c r="E66" s="45"/>
      <c r="F66" s="45"/>
      <c r="G66" s="45"/>
      <c r="H66" s="45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46"/>
      <c r="D67" s="1"/>
      <c r="E67" s="42"/>
      <c r="F67" s="1"/>
      <c r="G67" s="1"/>
      <c r="H67" s="1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47"/>
      <c r="D68" s="48"/>
      <c r="E68" s="42"/>
      <c r="F68" s="1"/>
      <c r="G68" s="1"/>
      <c r="H68" s="1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47"/>
      <c r="D69" s="48"/>
      <c r="E69" s="42"/>
      <c r="F69" s="1"/>
      <c r="G69" s="1"/>
      <c r="H69" s="1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47"/>
      <c r="D70" s="48"/>
      <c r="E70" s="42"/>
      <c r="F70" s="1"/>
      <c r="G70" s="1"/>
      <c r="H70" s="1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47"/>
      <c r="D71" s="48"/>
      <c r="E71" s="42"/>
      <c r="F71" s="1"/>
      <c r="G71" s="1"/>
      <c r="H71" s="1"/>
      <c r="I71" s="1"/>
      <c r="J71" s="4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47"/>
      <c r="D72" s="48"/>
      <c r="E72" s="42"/>
      <c r="F72" s="1"/>
      <c r="G72" s="1"/>
      <c r="H72" s="1"/>
      <c r="I72" s="1"/>
      <c r="J72" s="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47"/>
      <c r="D73" s="48"/>
      <c r="E73" s="42"/>
      <c r="F73" s="1"/>
      <c r="G73" s="1"/>
      <c r="H73" s="1"/>
      <c r="I73" s="1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59:B59"/>
    <mergeCell ref="A14:B14"/>
    <mergeCell ref="A25:B25"/>
    <mergeCell ref="A1:J1"/>
    <mergeCell ref="A58:B58"/>
    <mergeCell ref="B2:J2"/>
    <mergeCell ref="A56:B56"/>
    <mergeCell ref="A57:B57"/>
  </mergeCells>
  <pageMargins left="0.7" right="0.7" top="0.75" bottom="0.75" header="0.3" footer="0.3"/>
  <pageSetup paperSize="9" scale="53" fitToHeight="0" orientation="portrait" r:id="rId1"/>
  <ignoredErrors>
    <ignoredError sqref="G25 E56 G56:G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1000"/>
  <sheetViews>
    <sheetView zoomScale="55" zoomScaleNormal="55" workbookViewId="0">
      <pane xSplit="2" ySplit="3" topLeftCell="C32" activePane="bottomRight" state="frozen"/>
      <selection pane="topRight" activeCell="C1" sqref="C1"/>
      <selection pane="bottomLeft" activeCell="A4" sqref="A4"/>
      <selection pane="bottomRight" sqref="A1:J59"/>
    </sheetView>
  </sheetViews>
  <sheetFormatPr defaultColWidth="14.44140625" defaultRowHeight="15" customHeight="1" x14ac:dyDescent="0.25"/>
  <cols>
    <col min="1" max="1" width="9.109375" customWidth="1"/>
    <col min="2" max="2" width="36" customWidth="1"/>
    <col min="3" max="4" width="15.6640625" customWidth="1"/>
    <col min="5" max="5" width="13.44140625" customWidth="1"/>
    <col min="6" max="6" width="18" customWidth="1"/>
    <col min="7" max="7" width="11.44140625" customWidth="1"/>
    <col min="8" max="8" width="16.5546875" customWidth="1"/>
    <col min="9" max="9" width="11.44140625" customWidth="1"/>
    <col min="10" max="10" width="11.5546875" customWidth="1"/>
    <col min="11" max="253" width="9.109375" customWidth="1"/>
  </cols>
  <sheetData>
    <row r="1" spans="1:253" ht="42.75" customHeight="1" x14ac:dyDescent="0.4">
      <c r="A1" s="69" t="s">
        <v>36</v>
      </c>
      <c r="B1" s="70"/>
      <c r="C1" s="70"/>
      <c r="D1" s="70"/>
      <c r="E1" s="70"/>
      <c r="F1" s="70"/>
      <c r="G1" s="70"/>
      <c r="H1" s="70"/>
      <c r="I1" s="70"/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41.25" customHeight="1" x14ac:dyDescent="0.25">
      <c r="A2" s="49"/>
      <c r="B2" s="73" t="s">
        <v>81</v>
      </c>
      <c r="C2" s="74"/>
      <c r="D2" s="74"/>
      <c r="E2" s="74"/>
      <c r="F2" s="74"/>
      <c r="G2" s="74"/>
      <c r="H2" s="74"/>
      <c r="I2" s="74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60" customHeight="1" x14ac:dyDescent="0.25">
      <c r="A3" s="3"/>
      <c r="B3" s="4" t="s">
        <v>1</v>
      </c>
      <c r="C3" s="50" t="str">
        <f>hali!C3</f>
        <v>2019
ŞUBAT</v>
      </c>
      <c r="D3" s="50" t="str">
        <f>hali!D3</f>
        <v>2020
ŞUBAT</v>
      </c>
      <c r="E3" s="6" t="s">
        <v>2</v>
      </c>
      <c r="F3" s="50" t="str">
        <f>hali!F3</f>
        <v>2019
OCAK- ŞUBAT</v>
      </c>
      <c r="G3" s="7" t="s">
        <v>3</v>
      </c>
      <c r="H3" s="50" t="str">
        <f>hali!H3</f>
        <v>2020
OCAK- ŞUBAT</v>
      </c>
      <c r="I3" s="7" t="s">
        <v>3</v>
      </c>
      <c r="J3" s="6" t="s">
        <v>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19.5" customHeight="1" x14ac:dyDescent="0.25">
      <c r="A4" s="9">
        <v>1</v>
      </c>
      <c r="B4" s="10" t="s">
        <v>65</v>
      </c>
      <c r="C4" s="11">
        <v>853.44898000000001</v>
      </c>
      <c r="D4" s="11">
        <v>1579.1069299999999</v>
      </c>
      <c r="E4" s="12">
        <f>(D4-C4)/C4*100</f>
        <v>85.026517929636512</v>
      </c>
      <c r="F4" s="11">
        <v>1264.1309799999999</v>
      </c>
      <c r="G4" s="13">
        <f t="shared" ref="G4:G59" si="0">(F4*100)/$F$59</f>
        <v>14.57972085082573</v>
      </c>
      <c r="H4" s="11">
        <v>2873.2929199999999</v>
      </c>
      <c r="I4" s="13">
        <f t="shared" ref="I4:I59" si="1">(H4*100)/$H$59</f>
        <v>37.633080033776835</v>
      </c>
      <c r="J4" s="12">
        <f t="shared" ref="J4:J59" si="2">(H4-F4)/F4*100</f>
        <v>127.29392487477841</v>
      </c>
      <c r="K4" s="51"/>
      <c r="L4" s="15"/>
      <c r="M4" s="5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19.5" customHeight="1" x14ac:dyDescent="0.25">
      <c r="A5" s="16">
        <v>2</v>
      </c>
      <c r="B5" s="17" t="s">
        <v>43</v>
      </c>
      <c r="C5" s="18">
        <v>1578.72507</v>
      </c>
      <c r="D5" s="18">
        <v>1001.89933</v>
      </c>
      <c r="E5" s="63">
        <f t="shared" ref="E5:E13" si="3">(D5-C5)/C5*100</f>
        <v>-36.537440936438671</v>
      </c>
      <c r="F5" s="18">
        <v>2330.1101100000001</v>
      </c>
      <c r="G5" s="20">
        <f t="shared" si="0"/>
        <v>26.874078313852284</v>
      </c>
      <c r="H5" s="18">
        <v>2087.8083999999999</v>
      </c>
      <c r="I5" s="20">
        <f t="shared" si="1"/>
        <v>27.345162084063311</v>
      </c>
      <c r="J5" s="19">
        <f t="shared" si="2"/>
        <v>-10.39872360366696</v>
      </c>
      <c r="K5" s="51"/>
      <c r="L5" s="15"/>
      <c r="M5" s="5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19.5" customHeight="1" x14ac:dyDescent="0.25">
      <c r="A6" s="16">
        <v>3</v>
      </c>
      <c r="B6" s="10" t="s">
        <v>59</v>
      </c>
      <c r="C6" s="11">
        <v>518.12003000000004</v>
      </c>
      <c r="D6" s="11">
        <v>84.81483999999999</v>
      </c>
      <c r="E6" s="12">
        <f t="shared" si="3"/>
        <v>-83.630271927530003</v>
      </c>
      <c r="F6" s="11">
        <v>662.31412</v>
      </c>
      <c r="G6" s="13">
        <f t="shared" si="0"/>
        <v>7.6387297977305275</v>
      </c>
      <c r="H6" s="11">
        <v>332.13470000000001</v>
      </c>
      <c r="I6" s="13">
        <f t="shared" si="1"/>
        <v>4.350148799689542</v>
      </c>
      <c r="J6" s="12">
        <f t="shared" si="2"/>
        <v>-49.852390282725665</v>
      </c>
      <c r="K6" s="51"/>
      <c r="L6" s="15"/>
      <c r="M6" s="5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ht="19.5" customHeight="1" x14ac:dyDescent="0.25">
      <c r="A7" s="16">
        <v>4</v>
      </c>
      <c r="B7" s="17" t="s">
        <v>82</v>
      </c>
      <c r="C7" s="18">
        <v>75.28734</v>
      </c>
      <c r="D7" s="18">
        <v>189.11378999999999</v>
      </c>
      <c r="E7" s="63">
        <f t="shared" si="3"/>
        <v>151.18936331128182</v>
      </c>
      <c r="F7" s="18">
        <v>226.91033999999999</v>
      </c>
      <c r="G7" s="20">
        <f t="shared" si="0"/>
        <v>2.6170463881566732</v>
      </c>
      <c r="H7" s="18">
        <v>312.09946000000002</v>
      </c>
      <c r="I7" s="20">
        <f t="shared" si="1"/>
        <v>4.087736365103539</v>
      </c>
      <c r="J7" s="19">
        <f t="shared" si="2"/>
        <v>37.543075383871901</v>
      </c>
      <c r="K7" s="51"/>
      <c r="L7" s="15"/>
      <c r="M7" s="5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ht="19.5" customHeight="1" x14ac:dyDescent="0.25">
      <c r="A8" s="16">
        <v>5</v>
      </c>
      <c r="B8" s="10" t="s">
        <v>5</v>
      </c>
      <c r="C8" s="11">
        <v>120.42917999999999</v>
      </c>
      <c r="D8" s="11">
        <v>91.488830000000007</v>
      </c>
      <c r="E8" s="12">
        <f t="shared" si="3"/>
        <v>-24.031011420986161</v>
      </c>
      <c r="F8" s="11">
        <v>168.46423000000001</v>
      </c>
      <c r="G8" s="13">
        <f t="shared" si="0"/>
        <v>1.9429643649341635</v>
      </c>
      <c r="H8" s="11">
        <v>198.88240999999999</v>
      </c>
      <c r="I8" s="13">
        <f t="shared" si="1"/>
        <v>2.6048710873656482</v>
      </c>
      <c r="J8" s="12">
        <f t="shared" si="2"/>
        <v>18.056165394873425</v>
      </c>
      <c r="K8" s="51"/>
      <c r="L8" s="15"/>
      <c r="M8" s="5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19.5" customHeight="1" x14ac:dyDescent="0.25">
      <c r="A9" s="16">
        <v>6</v>
      </c>
      <c r="B9" s="17" t="s">
        <v>16</v>
      </c>
      <c r="C9" s="18">
        <v>60.492620000000002</v>
      </c>
      <c r="D9" s="18">
        <v>112.93512</v>
      </c>
      <c r="E9" s="63">
        <f t="shared" si="3"/>
        <v>86.692393220859003</v>
      </c>
      <c r="F9" s="18">
        <v>93.138619999999989</v>
      </c>
      <c r="G9" s="52">
        <f t="shared" si="0"/>
        <v>1.0742044151399044</v>
      </c>
      <c r="H9" s="18">
        <v>144.75642000000002</v>
      </c>
      <c r="I9" s="52">
        <f t="shared" si="1"/>
        <v>1.8959535595358006</v>
      </c>
      <c r="J9" s="19">
        <f t="shared" si="2"/>
        <v>55.420404553986344</v>
      </c>
      <c r="K9" s="51"/>
      <c r="L9" s="15"/>
      <c r="M9" s="5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ht="19.5" customHeight="1" x14ac:dyDescent="0.25">
      <c r="A10" s="16">
        <v>7</v>
      </c>
      <c r="B10" s="10" t="s">
        <v>58</v>
      </c>
      <c r="C10" s="11">
        <v>8.7145400000000013</v>
      </c>
      <c r="D10" s="11">
        <v>62.528889999999997</v>
      </c>
      <c r="E10" s="12">
        <f t="shared" si="3"/>
        <v>617.523701767391</v>
      </c>
      <c r="F10" s="11">
        <v>50.126330000000003</v>
      </c>
      <c r="G10" s="13">
        <f t="shared" si="0"/>
        <v>0.57812672123293063</v>
      </c>
      <c r="H10" s="11">
        <v>141.89132999999998</v>
      </c>
      <c r="I10" s="13">
        <f t="shared" si="1"/>
        <v>1.8584279176064791</v>
      </c>
      <c r="J10" s="12">
        <f t="shared" si="2"/>
        <v>183.06746175113952</v>
      </c>
      <c r="K10" s="51"/>
      <c r="L10" s="15"/>
      <c r="M10" s="51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ht="19.5" customHeight="1" x14ac:dyDescent="0.25">
      <c r="A11" s="16">
        <v>8</v>
      </c>
      <c r="B11" s="17" t="s">
        <v>14</v>
      </c>
      <c r="C11" s="18">
        <v>162.29307</v>
      </c>
      <c r="D11" s="18">
        <v>22.847080000000002</v>
      </c>
      <c r="E11" s="63">
        <f t="shared" si="3"/>
        <v>-85.922331742199461</v>
      </c>
      <c r="F11" s="18">
        <v>290.69324</v>
      </c>
      <c r="G11" s="20">
        <f t="shared" si="0"/>
        <v>3.3526797139502809</v>
      </c>
      <c r="H11" s="18">
        <v>140.39155</v>
      </c>
      <c r="I11" s="20">
        <f t="shared" si="1"/>
        <v>1.8387844832805915</v>
      </c>
      <c r="J11" s="19">
        <f t="shared" si="2"/>
        <v>-51.704570082193868</v>
      </c>
      <c r="K11" s="51"/>
      <c r="L11" s="15"/>
      <c r="M11" s="5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ht="19.5" customHeight="1" x14ac:dyDescent="0.25">
      <c r="A12" s="16">
        <v>9</v>
      </c>
      <c r="B12" s="10" t="s">
        <v>4</v>
      </c>
      <c r="C12" s="11">
        <v>121.20047</v>
      </c>
      <c r="D12" s="11">
        <v>25.904919999999997</v>
      </c>
      <c r="E12" s="12">
        <f t="shared" si="3"/>
        <v>-78.626386514837762</v>
      </c>
      <c r="F12" s="11">
        <v>142.4315</v>
      </c>
      <c r="G12" s="13">
        <f t="shared" si="0"/>
        <v>1.6427186290176867</v>
      </c>
      <c r="H12" s="11">
        <v>128.12057000000001</v>
      </c>
      <c r="I12" s="13">
        <f t="shared" si="1"/>
        <v>1.6780647845619261</v>
      </c>
      <c r="J12" s="12">
        <f t="shared" si="2"/>
        <v>-10.04758778781378</v>
      </c>
      <c r="K12" s="51"/>
      <c r="L12" s="15"/>
      <c r="M12" s="5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ht="19.5" customHeight="1" thickBot="1" x14ac:dyDescent="0.3">
      <c r="A13" s="21">
        <v>10</v>
      </c>
      <c r="B13" s="58" t="s">
        <v>41</v>
      </c>
      <c r="C13" s="18">
        <v>30.317709999999998</v>
      </c>
      <c r="D13" s="18">
        <v>71.608850000000004</v>
      </c>
      <c r="E13" s="63">
        <f t="shared" si="3"/>
        <v>136.19478516022485</v>
      </c>
      <c r="F13" s="18">
        <v>37.732839999999996</v>
      </c>
      <c r="G13" s="20">
        <f t="shared" si="0"/>
        <v>0.43518771615649438</v>
      </c>
      <c r="H13" s="18">
        <v>117.49016</v>
      </c>
      <c r="I13" s="20">
        <f t="shared" si="1"/>
        <v>1.5388325233687785</v>
      </c>
      <c r="J13" s="19">
        <f t="shared" si="2"/>
        <v>211.37375294305971</v>
      </c>
      <c r="K13" s="51"/>
      <c r="L13" s="15"/>
      <c r="M13" s="51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24.75" customHeight="1" x14ac:dyDescent="0.25">
      <c r="A14" s="67" t="s">
        <v>8</v>
      </c>
      <c r="B14" s="72"/>
      <c r="C14" s="22">
        <f>SUM(C4:C13)</f>
        <v>3529.0290099999997</v>
      </c>
      <c r="D14" s="22">
        <f>SUM(D4:D13)</f>
        <v>3242.2485799999999</v>
      </c>
      <c r="E14" s="23">
        <f>(D14-C14)/C14*100</f>
        <v>-8.1263267937828552</v>
      </c>
      <c r="F14" s="22">
        <f>SUM(F4:F13)</f>
        <v>5266.0523099999991</v>
      </c>
      <c r="G14" s="24">
        <f t="shared" si="0"/>
        <v>60.73545691099666</v>
      </c>
      <c r="H14" s="22">
        <f>SUM(H4:H13)</f>
        <v>6476.8679200000006</v>
      </c>
      <c r="I14" s="24">
        <f t="shared" si="1"/>
        <v>84.831061638352452</v>
      </c>
      <c r="J14" s="23">
        <f t="shared" si="2"/>
        <v>22.992851926303818</v>
      </c>
      <c r="K14" s="51"/>
      <c r="L14" s="15"/>
      <c r="M14" s="5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9.5" customHeight="1" x14ac:dyDescent="0.25">
      <c r="A15" s="16">
        <v>11</v>
      </c>
      <c r="B15" s="10" t="s">
        <v>72</v>
      </c>
      <c r="C15" s="11">
        <v>0.7525599999999999</v>
      </c>
      <c r="D15" s="11">
        <v>105.55597999999999</v>
      </c>
      <c r="E15" s="12">
        <f>(D15-C15)/C15*100</f>
        <v>13926.254385032422</v>
      </c>
      <c r="F15" s="11">
        <v>1.1417299999999999</v>
      </c>
      <c r="G15" s="13">
        <f t="shared" si="0"/>
        <v>1.3168022104017464E-2</v>
      </c>
      <c r="H15" s="11">
        <v>105.97765</v>
      </c>
      <c r="I15" s="13">
        <f t="shared" si="1"/>
        <v>1.3880469187393498</v>
      </c>
      <c r="J15" s="12">
        <f t="shared" si="2"/>
        <v>9182.1989437082339</v>
      </c>
      <c r="K15" s="51"/>
      <c r="L15" s="15"/>
      <c r="M15" s="51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9.5" customHeight="1" x14ac:dyDescent="0.25">
      <c r="A16" s="16">
        <v>12</v>
      </c>
      <c r="B16" s="25" t="s">
        <v>19</v>
      </c>
      <c r="C16" s="26">
        <v>106.84675999999999</v>
      </c>
      <c r="D16" s="26">
        <v>76.346779999999995</v>
      </c>
      <c r="E16" s="63">
        <f t="shared" ref="E16:E24" si="4">(D16-C16)/C16*100</f>
        <v>-28.545535681194263</v>
      </c>
      <c r="F16" s="26">
        <v>204.57214999999999</v>
      </c>
      <c r="G16" s="28">
        <f t="shared" si="0"/>
        <v>2.3594112382668202</v>
      </c>
      <c r="H16" s="26">
        <v>103.6842</v>
      </c>
      <c r="I16" s="28">
        <f t="shared" si="1"/>
        <v>1.3580083567804582</v>
      </c>
      <c r="J16" s="27">
        <f t="shared" si="2"/>
        <v>-49.316561418550862</v>
      </c>
      <c r="K16" s="51"/>
      <c r="L16" s="15"/>
      <c r="M16" s="51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9.5" customHeight="1" x14ac:dyDescent="0.25">
      <c r="A17" s="16">
        <v>13</v>
      </c>
      <c r="B17" s="10" t="s">
        <v>69</v>
      </c>
      <c r="C17" s="11">
        <v>38.75291</v>
      </c>
      <c r="D17" s="11">
        <v>71.026309999999995</v>
      </c>
      <c r="E17" s="12">
        <f t="shared" si="4"/>
        <v>83.27993949357608</v>
      </c>
      <c r="F17" s="11">
        <v>39.064660000000003</v>
      </c>
      <c r="G17" s="29">
        <f t="shared" si="0"/>
        <v>0.45054812115467491</v>
      </c>
      <c r="H17" s="11">
        <v>101.64376</v>
      </c>
      <c r="I17" s="29">
        <f t="shared" si="1"/>
        <v>1.3312836043928318</v>
      </c>
      <c r="J17" s="12">
        <f t="shared" si="2"/>
        <v>160.19363793259686</v>
      </c>
      <c r="K17" s="51"/>
      <c r="L17" s="15"/>
      <c r="M17" s="5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9.5" customHeight="1" x14ac:dyDescent="0.25">
      <c r="A18" s="16">
        <v>14</v>
      </c>
      <c r="B18" s="25" t="s">
        <v>50</v>
      </c>
      <c r="C18" s="26">
        <v>60.53349</v>
      </c>
      <c r="D18" s="26">
        <v>53.150940000000006</v>
      </c>
      <c r="E18" s="63">
        <f t="shared" si="4"/>
        <v>-12.195810946965052</v>
      </c>
      <c r="F18" s="26">
        <v>88.874089999999995</v>
      </c>
      <c r="G18" s="28">
        <f t="shared" si="0"/>
        <v>1.0250199097811545</v>
      </c>
      <c r="H18" s="26">
        <v>92.893249999999995</v>
      </c>
      <c r="I18" s="28">
        <f t="shared" si="1"/>
        <v>1.2166734158965038</v>
      </c>
      <c r="J18" s="27">
        <f t="shared" si="2"/>
        <v>4.5223079077377886</v>
      </c>
      <c r="K18" s="51"/>
      <c r="L18" s="15"/>
      <c r="M18" s="5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9.5" customHeight="1" x14ac:dyDescent="0.25">
      <c r="A19" s="16">
        <v>15</v>
      </c>
      <c r="B19" s="10" t="s">
        <v>47</v>
      </c>
      <c r="C19" s="11">
        <v>49.02843</v>
      </c>
      <c r="D19" s="11">
        <v>21.807980000000001</v>
      </c>
      <c r="E19" s="12">
        <f t="shared" si="4"/>
        <v>-55.519726003871625</v>
      </c>
      <c r="F19" s="11">
        <v>330.33373</v>
      </c>
      <c r="G19" s="13">
        <f t="shared" si="0"/>
        <v>3.8098691094589241</v>
      </c>
      <c r="H19" s="11">
        <v>87.38252</v>
      </c>
      <c r="I19" s="13">
        <f t="shared" si="1"/>
        <v>1.1444963880372856</v>
      </c>
      <c r="J19" s="12">
        <f t="shared" si="2"/>
        <v>-73.547200281363942</v>
      </c>
      <c r="K19" s="51"/>
      <c r="L19" s="15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9.5" customHeight="1" x14ac:dyDescent="0.25">
      <c r="A20" s="16">
        <v>16</v>
      </c>
      <c r="B20" s="25" t="s">
        <v>22</v>
      </c>
      <c r="C20" s="26">
        <v>99.711550000000003</v>
      </c>
      <c r="D20" s="26">
        <v>75.430220000000006</v>
      </c>
      <c r="E20" s="63">
        <f t="shared" si="4"/>
        <v>-24.35157210975057</v>
      </c>
      <c r="F20" s="26">
        <v>104.94372</v>
      </c>
      <c r="G20" s="28">
        <f t="shared" si="0"/>
        <v>1.2103572864318355</v>
      </c>
      <c r="H20" s="26">
        <v>85.228300000000004</v>
      </c>
      <c r="I20" s="28">
        <f t="shared" si="1"/>
        <v>1.1162813971096071</v>
      </c>
      <c r="J20" s="27">
        <f t="shared" si="2"/>
        <v>-18.786660126018017</v>
      </c>
      <c r="K20" s="51"/>
      <c r="L20" s="15"/>
      <c r="M20" s="5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9.5" customHeight="1" x14ac:dyDescent="0.25">
      <c r="A21" s="16">
        <v>17</v>
      </c>
      <c r="B21" s="10" t="s">
        <v>6</v>
      </c>
      <c r="C21" s="11">
        <v>132.85942</v>
      </c>
      <c r="D21" s="11">
        <v>66.476590000000002</v>
      </c>
      <c r="E21" s="12">
        <f t="shared" si="4"/>
        <v>-49.964714583279083</v>
      </c>
      <c r="F21" s="11">
        <v>205.30023</v>
      </c>
      <c r="G21" s="13">
        <f t="shared" si="0"/>
        <v>2.3678084718802777</v>
      </c>
      <c r="H21" s="11">
        <v>78.346530000000001</v>
      </c>
      <c r="I21" s="13">
        <f t="shared" si="1"/>
        <v>1.0261471127206543</v>
      </c>
      <c r="J21" s="12">
        <f t="shared" si="2"/>
        <v>-61.838070030413505</v>
      </c>
      <c r="K21" s="51"/>
      <c r="L21" s="15"/>
      <c r="M21" s="5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9.5" customHeight="1" x14ac:dyDescent="0.25">
      <c r="A22" s="16">
        <v>18</v>
      </c>
      <c r="B22" s="25" t="s">
        <v>12</v>
      </c>
      <c r="C22" s="26">
        <v>0.13955000000000001</v>
      </c>
      <c r="D22" s="26">
        <v>0.81297000000000008</v>
      </c>
      <c r="E22" s="63">
        <f t="shared" si="4"/>
        <v>482.56538874955226</v>
      </c>
      <c r="F22" s="26">
        <v>2.2915999999999999</v>
      </c>
      <c r="G22" s="28">
        <f t="shared" si="0"/>
        <v>2.6429926036424044E-2</v>
      </c>
      <c r="H22" s="26">
        <v>68.366380000000007</v>
      </c>
      <c r="I22" s="28">
        <f t="shared" si="1"/>
        <v>0.89543166039597533</v>
      </c>
      <c r="J22" s="27">
        <f t="shared" si="2"/>
        <v>2883.3470064583698</v>
      </c>
      <c r="K22" s="51"/>
      <c r="L22" s="15"/>
      <c r="M22" s="51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9.5" customHeight="1" x14ac:dyDescent="0.25">
      <c r="A23" s="16">
        <v>19</v>
      </c>
      <c r="B23" s="10" t="s">
        <v>33</v>
      </c>
      <c r="C23" s="11">
        <v>152.35589999999999</v>
      </c>
      <c r="D23" s="11">
        <v>38.410050000000005</v>
      </c>
      <c r="E23" s="12">
        <f t="shared" si="4"/>
        <v>-74.789259884257845</v>
      </c>
      <c r="F23" s="11">
        <v>289.08965000000001</v>
      </c>
      <c r="G23" s="13">
        <f t="shared" si="0"/>
        <v>3.3341848784236841</v>
      </c>
      <c r="H23" s="11">
        <v>59.8598</v>
      </c>
      <c r="I23" s="13">
        <f t="shared" si="1"/>
        <v>0.78401635577269113</v>
      </c>
      <c r="J23" s="12">
        <f t="shared" si="2"/>
        <v>-79.293689691069886</v>
      </c>
      <c r="K23" s="51"/>
      <c r="L23" s="15"/>
      <c r="M23" s="5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9.5" customHeight="1" thickBot="1" x14ac:dyDescent="0.3">
      <c r="A24" s="21">
        <v>20</v>
      </c>
      <c r="B24" s="59" t="s">
        <v>45</v>
      </c>
      <c r="C24" s="26">
        <v>35.73545</v>
      </c>
      <c r="D24" s="26">
        <v>40.534320000000001</v>
      </c>
      <c r="E24" s="63">
        <f t="shared" si="4"/>
        <v>13.428878046869427</v>
      </c>
      <c r="F24" s="26">
        <v>37.246310000000001</v>
      </c>
      <c r="G24" s="28">
        <f t="shared" si="0"/>
        <v>0.42957637390021003</v>
      </c>
      <c r="H24" s="26">
        <v>50.880319999999998</v>
      </c>
      <c r="I24" s="28">
        <f t="shared" si="1"/>
        <v>0.66640722265942043</v>
      </c>
      <c r="J24" s="27">
        <f t="shared" si="2"/>
        <v>36.604995233084821</v>
      </c>
      <c r="K24" s="51"/>
      <c r="L24" s="15"/>
      <c r="M24" s="5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24.75" customHeight="1" x14ac:dyDescent="0.25">
      <c r="A25" s="67" t="s">
        <v>15</v>
      </c>
      <c r="B25" s="72"/>
      <c r="C25" s="22">
        <f>SUM(C14:C24)</f>
        <v>4205.7450299999991</v>
      </c>
      <c r="D25" s="22">
        <f>SUM(D14:D24)</f>
        <v>3791.8007200000006</v>
      </c>
      <c r="E25" s="23">
        <f>(D25-C25)/C25*100</f>
        <v>-9.8423539003741887</v>
      </c>
      <c r="F25" s="22">
        <f>SUM(F14:F24)</f>
        <v>6568.9101799999999</v>
      </c>
      <c r="G25" s="24">
        <f t="shared" si="0"/>
        <v>75.761830248434705</v>
      </c>
      <c r="H25" s="22">
        <f>SUM(H14:H24)</f>
        <v>7311.1306300000006</v>
      </c>
      <c r="I25" s="24">
        <f t="shared" si="1"/>
        <v>95.757854070857235</v>
      </c>
      <c r="J25" s="23">
        <f t="shared" si="2"/>
        <v>11.298989172660612</v>
      </c>
      <c r="K25" s="51"/>
      <c r="L25" s="15"/>
      <c r="M25" s="51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9.5" customHeight="1" x14ac:dyDescent="0.25">
      <c r="A26" s="16">
        <v>21</v>
      </c>
      <c r="B26" s="10" t="s">
        <v>71</v>
      </c>
      <c r="C26" s="11">
        <v>0.94762000000000002</v>
      </c>
      <c r="D26" s="11">
        <v>1.7333599999999998</v>
      </c>
      <c r="E26" s="12">
        <f t="shared" ref="E26" si="5">(D26-C26)/C26*100</f>
        <v>82.917203098288311</v>
      </c>
      <c r="F26" s="11">
        <v>21.06626</v>
      </c>
      <c r="G26" s="29">
        <f t="shared" si="0"/>
        <v>0.24296547986737582</v>
      </c>
      <c r="H26" s="11">
        <v>48.848459999999996</v>
      </c>
      <c r="I26" s="29">
        <f t="shared" si="1"/>
        <v>0.63979484719808732</v>
      </c>
      <c r="J26" s="12">
        <f t="shared" si="2"/>
        <v>131.88007743187447</v>
      </c>
      <c r="K26" s="51"/>
      <c r="L26" s="15"/>
      <c r="M26" s="51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9.5" customHeight="1" x14ac:dyDescent="0.25">
      <c r="A27" s="16">
        <v>22</v>
      </c>
      <c r="B27" s="25" t="s">
        <v>17</v>
      </c>
      <c r="C27" s="26">
        <v>3.5434600000000001</v>
      </c>
      <c r="D27" s="26">
        <v>42.960230000000003</v>
      </c>
      <c r="E27" s="27" t="s">
        <v>34</v>
      </c>
      <c r="F27" s="26">
        <v>12.54355</v>
      </c>
      <c r="G27" s="30">
        <f t="shared" si="0"/>
        <v>0.1446697062027347</v>
      </c>
      <c r="H27" s="26">
        <v>46.321660000000001</v>
      </c>
      <c r="I27" s="30">
        <f t="shared" si="1"/>
        <v>0.60669997338015891</v>
      </c>
      <c r="J27" s="27">
        <f t="shared" si="2"/>
        <v>269.28668518880221</v>
      </c>
      <c r="K27" s="51"/>
      <c r="L27" s="15"/>
      <c r="M27" s="51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9.5" customHeight="1" x14ac:dyDescent="0.25">
      <c r="A28" s="16">
        <v>23</v>
      </c>
      <c r="B28" s="10" t="s">
        <v>21</v>
      </c>
      <c r="C28" s="11">
        <v>12.629760000000001</v>
      </c>
      <c r="D28" s="11">
        <v>14.69192</v>
      </c>
      <c r="E28" s="12">
        <f t="shared" ref="E28:E43" si="6">(D28-C28)/C28*100</f>
        <v>16.327784534306261</v>
      </c>
      <c r="F28" s="11">
        <v>29.954830000000001</v>
      </c>
      <c r="G28" s="29">
        <f t="shared" si="0"/>
        <v>0.34548086111610055</v>
      </c>
      <c r="H28" s="11">
        <v>46.240300000000005</v>
      </c>
      <c r="I28" s="29">
        <f t="shared" si="1"/>
        <v>0.60563435721195158</v>
      </c>
      <c r="J28" s="12">
        <f t="shared" si="2"/>
        <v>54.366758215619996</v>
      </c>
      <c r="K28" s="51"/>
      <c r="L28" s="15"/>
      <c r="M28" s="51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9.5" customHeight="1" x14ac:dyDescent="0.25">
      <c r="A29" s="16">
        <v>24</v>
      </c>
      <c r="B29" s="25" t="s">
        <v>11</v>
      </c>
      <c r="C29" s="26">
        <v>8.7673700000000014</v>
      </c>
      <c r="D29" s="26">
        <v>0</v>
      </c>
      <c r="E29" s="27">
        <f t="shared" si="6"/>
        <v>-100</v>
      </c>
      <c r="F29" s="26">
        <v>8.8719400000000004</v>
      </c>
      <c r="G29" s="30">
        <f t="shared" si="0"/>
        <v>0.1023235809039937</v>
      </c>
      <c r="H29" s="26">
        <v>44.552430000000001</v>
      </c>
      <c r="I29" s="30">
        <f t="shared" si="1"/>
        <v>0.58352740586199625</v>
      </c>
      <c r="J29" s="27">
        <f t="shared" si="2"/>
        <v>402.17235463720442</v>
      </c>
      <c r="K29" s="51"/>
      <c r="L29" s="15"/>
      <c r="M29" s="5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9.5" customHeight="1" x14ac:dyDescent="0.25">
      <c r="A30" s="16">
        <v>25</v>
      </c>
      <c r="B30" s="10" t="s">
        <v>64</v>
      </c>
      <c r="C30" s="11">
        <v>36.546680000000002</v>
      </c>
      <c r="D30" s="11">
        <v>28.002680000000002</v>
      </c>
      <c r="E30" s="12">
        <f t="shared" si="6"/>
        <v>-23.378320547858248</v>
      </c>
      <c r="F30" s="11">
        <v>49.630900000000004</v>
      </c>
      <c r="G30" s="29">
        <f t="shared" si="0"/>
        <v>0.57241273176870222</v>
      </c>
      <c r="H30" s="11">
        <v>43.397059999999996</v>
      </c>
      <c r="I30" s="29">
        <f t="shared" si="1"/>
        <v>0.56839489661590614</v>
      </c>
      <c r="J30" s="12">
        <f t="shared" si="2"/>
        <v>-12.56040087929094</v>
      </c>
      <c r="K30" s="51"/>
      <c r="L30" s="15"/>
      <c r="M30" s="51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9.5" customHeight="1" x14ac:dyDescent="0.25">
      <c r="A31" s="16">
        <v>26</v>
      </c>
      <c r="B31" s="25" t="s">
        <v>63</v>
      </c>
      <c r="C31" s="26">
        <v>2.07646</v>
      </c>
      <c r="D31" s="26">
        <v>18.384150000000002</v>
      </c>
      <c r="E31" s="27"/>
      <c r="F31" s="26">
        <v>11.861780000000001</v>
      </c>
      <c r="G31" s="30">
        <f t="shared" si="0"/>
        <v>0.13680658407240967</v>
      </c>
      <c r="H31" s="26">
        <v>35.238680000000002</v>
      </c>
      <c r="I31" s="30">
        <f t="shared" si="1"/>
        <v>0.46154015676363802</v>
      </c>
      <c r="J31" s="27" t="s">
        <v>34</v>
      </c>
      <c r="K31" s="51"/>
      <c r="L31" s="15"/>
      <c r="M31" s="51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9.5" customHeight="1" x14ac:dyDescent="0.25">
      <c r="A32" s="16">
        <v>27</v>
      </c>
      <c r="B32" s="10" t="s">
        <v>66</v>
      </c>
      <c r="C32" s="11">
        <v>25.580189999999998</v>
      </c>
      <c r="D32" s="11">
        <v>25.512990000000002</v>
      </c>
      <c r="E32" s="12">
        <f t="shared" si="6"/>
        <v>-0.2627032871921442</v>
      </c>
      <c r="F32" s="11">
        <v>43.112519999999996</v>
      </c>
      <c r="G32" s="29">
        <f t="shared" si="0"/>
        <v>0.49723368600272827</v>
      </c>
      <c r="H32" s="11">
        <v>34.116990000000001</v>
      </c>
      <c r="I32" s="29">
        <f t="shared" si="1"/>
        <v>0.44684877279465263</v>
      </c>
      <c r="J32" s="12">
        <f t="shared" si="2"/>
        <v>-20.865238218503571</v>
      </c>
      <c r="K32" s="51"/>
      <c r="L32" s="15"/>
      <c r="M32" s="51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9.5" customHeight="1" x14ac:dyDescent="0.25">
      <c r="A33" s="16">
        <v>28</v>
      </c>
      <c r="B33" s="25" t="s">
        <v>80</v>
      </c>
      <c r="C33" s="26">
        <v>7.5000000000000002E-4</v>
      </c>
      <c r="D33" s="26">
        <v>33.949690000000004</v>
      </c>
      <c r="E33" s="27">
        <f t="shared" si="6"/>
        <v>4526525.333333334</v>
      </c>
      <c r="F33" s="26">
        <v>1.1027499999999999</v>
      </c>
      <c r="G33" s="30">
        <f t="shared" si="0"/>
        <v>1.2718450400011613E-2</v>
      </c>
      <c r="H33" s="26">
        <v>33.950420000000001</v>
      </c>
      <c r="I33" s="30">
        <f t="shared" si="1"/>
        <v>0.4446671149143881</v>
      </c>
      <c r="J33" s="27">
        <f t="shared" si="2"/>
        <v>2978.7050555429614</v>
      </c>
      <c r="K33" s="51"/>
      <c r="L33" s="15"/>
      <c r="M33" s="5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9.5" customHeight="1" x14ac:dyDescent="0.25">
      <c r="A34" s="16">
        <v>29</v>
      </c>
      <c r="B34" s="10" t="s">
        <v>48</v>
      </c>
      <c r="C34" s="11">
        <v>9.7860000000000003E-2</v>
      </c>
      <c r="D34" s="11">
        <v>13.771930000000001</v>
      </c>
      <c r="E34" s="12" t="s">
        <v>34</v>
      </c>
      <c r="F34" s="11">
        <v>3.1688499999999999</v>
      </c>
      <c r="G34" s="29">
        <f t="shared" si="0"/>
        <v>3.6547596055385899E-2</v>
      </c>
      <c r="H34" s="11">
        <v>32.994059999999998</v>
      </c>
      <c r="I34" s="29">
        <f t="shared" si="1"/>
        <v>0.43214114787128455</v>
      </c>
      <c r="J34" s="12" t="s">
        <v>34</v>
      </c>
      <c r="K34" s="51"/>
      <c r="L34" s="15"/>
      <c r="M34" s="51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9.5" customHeight="1" x14ac:dyDescent="0.25">
      <c r="A35" s="16">
        <v>30</v>
      </c>
      <c r="B35" s="25" t="s">
        <v>53</v>
      </c>
      <c r="C35" s="26">
        <v>0.15634999999999999</v>
      </c>
      <c r="D35" s="26">
        <v>0.15634999999999999</v>
      </c>
      <c r="E35" s="27">
        <f t="shared" si="6"/>
        <v>0</v>
      </c>
      <c r="F35" s="26">
        <v>0.15634999999999999</v>
      </c>
      <c r="G35" s="30">
        <f t="shared" si="0"/>
        <v>1.8032461755083341E-3</v>
      </c>
      <c r="H35" s="26">
        <v>32.884500000000003</v>
      </c>
      <c r="I35" s="30">
        <f t="shared" si="1"/>
        <v>0.43070618096630903</v>
      </c>
      <c r="J35" s="27">
        <f t="shared" si="2"/>
        <v>20932.619123760793</v>
      </c>
      <c r="K35" s="51"/>
      <c r="L35" s="15"/>
      <c r="M35" s="5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ht="19.5" customHeight="1" x14ac:dyDescent="0.25">
      <c r="A36" s="16">
        <v>31</v>
      </c>
      <c r="B36" s="10" t="s">
        <v>13</v>
      </c>
      <c r="C36" s="11">
        <v>25.206060000000001</v>
      </c>
      <c r="D36" s="11">
        <v>10.89958</v>
      </c>
      <c r="E36" s="12">
        <f t="shared" si="6"/>
        <v>-56.75809706078617</v>
      </c>
      <c r="F36" s="11">
        <v>30.846640000000001</v>
      </c>
      <c r="G36" s="29">
        <f t="shared" si="0"/>
        <v>0.35576645735390094</v>
      </c>
      <c r="H36" s="11">
        <v>27.180160000000001</v>
      </c>
      <c r="I36" s="29">
        <f t="shared" si="1"/>
        <v>0.35599333764093216</v>
      </c>
      <c r="J36" s="12">
        <f t="shared" si="2"/>
        <v>-11.886156806705689</v>
      </c>
      <c r="K36" s="51"/>
      <c r="L36" s="15"/>
      <c r="M36" s="51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ht="19.5" customHeight="1" x14ac:dyDescent="0.25">
      <c r="A37" s="16">
        <v>32</v>
      </c>
      <c r="B37" s="25" t="s">
        <v>37</v>
      </c>
      <c r="C37" s="26">
        <v>16.700880000000002</v>
      </c>
      <c r="D37" s="26">
        <v>26.669619999999998</v>
      </c>
      <c r="E37" s="27">
        <f t="shared" si="6"/>
        <v>59.689908555716798</v>
      </c>
      <c r="F37" s="26">
        <v>16.700880000000002</v>
      </c>
      <c r="G37" s="30">
        <f t="shared" si="0"/>
        <v>0.19261783170849783</v>
      </c>
      <c r="H37" s="26">
        <v>26.669619999999998</v>
      </c>
      <c r="I37" s="30">
        <f t="shared" si="1"/>
        <v>0.34930651760016707</v>
      </c>
      <c r="J37" s="27">
        <f t="shared" si="2"/>
        <v>59.689908555716798</v>
      </c>
      <c r="K37" s="51"/>
      <c r="L37" s="15"/>
      <c r="M37" s="51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9.5" customHeight="1" x14ac:dyDescent="0.25">
      <c r="A38" s="16">
        <v>33</v>
      </c>
      <c r="B38" s="10" t="s">
        <v>83</v>
      </c>
      <c r="C38" s="11">
        <v>9.9809900000000003</v>
      </c>
      <c r="D38" s="11">
        <v>22.305070000000001</v>
      </c>
      <c r="E38" s="12">
        <f t="shared" si="6"/>
        <v>123.47552697678286</v>
      </c>
      <c r="F38" s="11">
        <v>10.12358</v>
      </c>
      <c r="G38" s="29">
        <f t="shared" si="0"/>
        <v>0.1167592383591472</v>
      </c>
      <c r="H38" s="11">
        <v>24.52684</v>
      </c>
      <c r="I38" s="29">
        <f t="shared" si="1"/>
        <v>0.32124136257421299</v>
      </c>
      <c r="J38" s="12">
        <f t="shared" si="2"/>
        <v>142.27437329482257</v>
      </c>
      <c r="K38" s="51"/>
      <c r="L38" s="15"/>
      <c r="M38" s="51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9.5" customHeight="1" x14ac:dyDescent="0.25">
      <c r="A39" s="16">
        <v>34</v>
      </c>
      <c r="B39" s="25" t="s">
        <v>60</v>
      </c>
      <c r="C39" s="26">
        <v>17.967950000000002</v>
      </c>
      <c r="D39" s="26">
        <v>7.4702799999999998</v>
      </c>
      <c r="E39" s="27">
        <f t="shared" si="6"/>
        <v>-58.424416808817938</v>
      </c>
      <c r="F39" s="26">
        <v>44.436860000000003</v>
      </c>
      <c r="G39" s="30">
        <f t="shared" si="0"/>
        <v>0.51250782121265936</v>
      </c>
      <c r="H39" s="26">
        <v>21.920830000000002</v>
      </c>
      <c r="I39" s="30">
        <f t="shared" si="1"/>
        <v>0.28710903230736962</v>
      </c>
      <c r="J39" s="27">
        <f t="shared" si="2"/>
        <v>-50.66971428674303</v>
      </c>
      <c r="K39" s="51"/>
      <c r="L39" s="15"/>
      <c r="M39" s="51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9.5" customHeight="1" x14ac:dyDescent="0.25">
      <c r="A40" s="16">
        <v>35</v>
      </c>
      <c r="B40" s="10" t="s">
        <v>10</v>
      </c>
      <c r="C40" s="11">
        <v>0</v>
      </c>
      <c r="D40" s="11">
        <v>5.9376699999999998</v>
      </c>
      <c r="E40" s="12" t="e">
        <f t="shared" si="6"/>
        <v>#DIV/0!</v>
      </c>
      <c r="F40" s="11">
        <v>50.40813</v>
      </c>
      <c r="G40" s="29">
        <f t="shared" si="0"/>
        <v>0.58137683170468146</v>
      </c>
      <c r="H40" s="11">
        <v>19.679479999999998</v>
      </c>
      <c r="I40" s="29">
        <f t="shared" si="1"/>
        <v>0.2577528523834286</v>
      </c>
      <c r="J40" s="12">
        <f t="shared" si="2"/>
        <v>-60.959710268958602</v>
      </c>
      <c r="K40" s="51"/>
      <c r="L40" s="15"/>
      <c r="M40" s="51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9.5" customHeight="1" x14ac:dyDescent="0.25">
      <c r="A41" s="16">
        <v>36</v>
      </c>
      <c r="B41" s="25" t="s">
        <v>7</v>
      </c>
      <c r="C41" s="26">
        <v>0.81440999999999997</v>
      </c>
      <c r="D41" s="26">
        <v>0</v>
      </c>
      <c r="E41" s="27">
        <f t="shared" si="6"/>
        <v>-100</v>
      </c>
      <c r="F41" s="26">
        <v>10.52239</v>
      </c>
      <c r="G41" s="30">
        <f t="shared" si="0"/>
        <v>0.12135887128050619</v>
      </c>
      <c r="H41" s="26">
        <v>19.35829</v>
      </c>
      <c r="I41" s="30">
        <f t="shared" si="1"/>
        <v>0.25354605227199106</v>
      </c>
      <c r="J41" s="27">
        <f t="shared" si="2"/>
        <v>83.972367494457075</v>
      </c>
      <c r="K41" s="51"/>
      <c r="L41" s="15"/>
      <c r="M41" s="51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9.5" customHeight="1" x14ac:dyDescent="0.25">
      <c r="A42" s="16">
        <v>37</v>
      </c>
      <c r="B42" s="10" t="s">
        <v>84</v>
      </c>
      <c r="C42" s="11">
        <v>0</v>
      </c>
      <c r="D42" s="11">
        <v>18.46161</v>
      </c>
      <c r="E42" s="12" t="s">
        <v>34</v>
      </c>
      <c r="F42" s="11">
        <v>0</v>
      </c>
      <c r="G42" s="29">
        <f t="shared" si="0"/>
        <v>0</v>
      </c>
      <c r="H42" s="11">
        <v>18.46161</v>
      </c>
      <c r="I42" s="29">
        <f t="shared" si="1"/>
        <v>0.24180174664627468</v>
      </c>
      <c r="J42" s="12" t="s">
        <v>34</v>
      </c>
      <c r="K42" s="51"/>
      <c r="L42" s="15"/>
      <c r="M42" s="51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9.5" customHeight="1" x14ac:dyDescent="0.25">
      <c r="A43" s="16">
        <v>38</v>
      </c>
      <c r="B43" s="25" t="s">
        <v>73</v>
      </c>
      <c r="C43" s="26">
        <v>5.0420800000000003</v>
      </c>
      <c r="D43" s="26">
        <v>3.5158400000000003</v>
      </c>
      <c r="E43" s="27">
        <f t="shared" si="6"/>
        <v>-30.270047282074064</v>
      </c>
      <c r="F43" s="26">
        <v>5.9025600000000003</v>
      </c>
      <c r="G43" s="30">
        <f t="shared" si="0"/>
        <v>6.8076550979907099E-2</v>
      </c>
      <c r="H43" s="26">
        <v>17.994019999999999</v>
      </c>
      <c r="I43" s="30">
        <f t="shared" si="1"/>
        <v>0.23567746611416876</v>
      </c>
      <c r="J43" s="27">
        <f t="shared" si="2"/>
        <v>204.85111544821225</v>
      </c>
      <c r="K43" s="51"/>
      <c r="L43" s="15"/>
      <c r="M43" s="51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9.5" customHeight="1" x14ac:dyDescent="0.25">
      <c r="A44" s="16">
        <v>39</v>
      </c>
      <c r="B44" s="10" t="s">
        <v>39</v>
      </c>
      <c r="C44" s="11">
        <v>3.58962</v>
      </c>
      <c r="D44" s="11">
        <v>17.298490000000001</v>
      </c>
      <c r="E44" s="12" t="s">
        <v>34</v>
      </c>
      <c r="F44" s="11">
        <v>13.454409999999999</v>
      </c>
      <c r="G44" s="29">
        <f t="shared" si="0"/>
        <v>0.15517501359911154</v>
      </c>
      <c r="H44" s="11">
        <v>17.298490000000001</v>
      </c>
      <c r="I44" s="29">
        <f t="shared" si="1"/>
        <v>0.22656773143529282</v>
      </c>
      <c r="J44" s="12">
        <f t="shared" si="2"/>
        <v>28.571152506873226</v>
      </c>
      <c r="K44" s="51"/>
      <c r="L44" s="15"/>
      <c r="M44" s="51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9.5" customHeight="1" x14ac:dyDescent="0.25">
      <c r="A45" s="16">
        <v>40</v>
      </c>
      <c r="B45" s="25" t="s">
        <v>85</v>
      </c>
      <c r="C45" s="26">
        <v>1.0542899999999999</v>
      </c>
      <c r="D45" s="26">
        <v>4.9387100000000004</v>
      </c>
      <c r="E45" s="27">
        <f>(D45-C45)/C45*100</f>
        <v>368.43942368797963</v>
      </c>
      <c r="F45" s="26">
        <v>4.3249499999999994</v>
      </c>
      <c r="G45" s="30">
        <f t="shared" si="0"/>
        <v>4.9881353033353185E-2</v>
      </c>
      <c r="H45" s="26">
        <v>17.24625</v>
      </c>
      <c r="I45" s="30">
        <f t="shared" si="1"/>
        <v>0.22588351574420187</v>
      </c>
      <c r="J45" s="27">
        <f t="shared" si="2"/>
        <v>298.76183539694108</v>
      </c>
      <c r="K45" s="51"/>
      <c r="L45" s="15"/>
      <c r="M45" s="51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9.5" customHeight="1" x14ac:dyDescent="0.25">
      <c r="A46" s="16">
        <v>41</v>
      </c>
      <c r="B46" s="10" t="s">
        <v>79</v>
      </c>
      <c r="C46" s="11">
        <v>12.67958</v>
      </c>
      <c r="D46" s="11">
        <v>16.82169</v>
      </c>
      <c r="E46" s="12" t="s">
        <v>34</v>
      </c>
      <c r="F46" s="11">
        <v>30.295020000000001</v>
      </c>
      <c r="G46" s="29">
        <f t="shared" si="0"/>
        <v>0.34940440647232812</v>
      </c>
      <c r="H46" s="11">
        <v>16.940999999999999</v>
      </c>
      <c r="I46" s="29">
        <f t="shared" si="1"/>
        <v>0.22188549048184525</v>
      </c>
      <c r="J46" s="12">
        <f t="shared" si="2"/>
        <v>-44.079918085546737</v>
      </c>
      <c r="K46" s="51"/>
      <c r="L46" s="15"/>
      <c r="M46" s="51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9.5" customHeight="1" x14ac:dyDescent="0.25">
      <c r="A47" s="16">
        <v>42</v>
      </c>
      <c r="B47" s="25" t="s">
        <v>86</v>
      </c>
      <c r="C47" s="26">
        <v>3.9719000000000002</v>
      </c>
      <c r="D47" s="26">
        <v>15.21776</v>
      </c>
      <c r="E47" s="27">
        <f t="shared" ref="E47:E53" si="7">(D47-C47)/C47*100</f>
        <v>283.13552707772101</v>
      </c>
      <c r="F47" s="26">
        <v>4.4325700000000001</v>
      </c>
      <c r="G47" s="30">
        <f t="shared" si="0"/>
        <v>5.1122576911883454E-2</v>
      </c>
      <c r="H47" s="26">
        <v>16.376190000000001</v>
      </c>
      <c r="I47" s="30">
        <f t="shared" si="1"/>
        <v>0.21448786673595949</v>
      </c>
      <c r="J47" s="27">
        <f t="shared" si="2"/>
        <v>269.45135666216214</v>
      </c>
      <c r="K47" s="51"/>
      <c r="L47" s="15"/>
      <c r="M47" s="5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9.5" customHeight="1" x14ac:dyDescent="0.25">
      <c r="A48" s="16">
        <v>43</v>
      </c>
      <c r="B48" s="10" t="s">
        <v>68</v>
      </c>
      <c r="C48" s="11">
        <v>196.45750000000001</v>
      </c>
      <c r="D48" s="11">
        <v>15.458</v>
      </c>
      <c r="E48" s="12" t="s">
        <v>34</v>
      </c>
      <c r="F48" s="11">
        <v>196.45750000000001</v>
      </c>
      <c r="G48" s="29">
        <f t="shared" si="0"/>
        <v>2.2658217814194348</v>
      </c>
      <c r="H48" s="11">
        <v>15.458</v>
      </c>
      <c r="I48" s="29">
        <f t="shared" si="1"/>
        <v>0.20246183294187853</v>
      </c>
      <c r="J48" s="12">
        <f t="shared" si="2"/>
        <v>-92.13163152335747</v>
      </c>
      <c r="K48" s="51"/>
      <c r="L48" s="15"/>
      <c r="M48" s="51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9.5" customHeight="1" x14ac:dyDescent="0.25">
      <c r="A49" s="16">
        <v>44</v>
      </c>
      <c r="B49" s="25" t="s">
        <v>38</v>
      </c>
      <c r="C49" s="26">
        <v>16.875810000000001</v>
      </c>
      <c r="D49" s="26">
        <v>0</v>
      </c>
      <c r="E49" s="27">
        <f t="shared" si="7"/>
        <v>-100</v>
      </c>
      <c r="F49" s="26">
        <v>16.875810000000001</v>
      </c>
      <c r="G49" s="53">
        <f t="shared" si="0"/>
        <v>0.19463536834733167</v>
      </c>
      <c r="H49" s="26">
        <v>15.342270000000001</v>
      </c>
      <c r="I49" s="53">
        <f t="shared" si="1"/>
        <v>0.20094605419130512</v>
      </c>
      <c r="J49" s="27">
        <f t="shared" si="2"/>
        <v>-9.0872082584480403</v>
      </c>
      <c r="K49" s="51"/>
      <c r="L49" s="15"/>
      <c r="M49" s="51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9.5" customHeight="1" x14ac:dyDescent="0.25">
      <c r="A50" s="16">
        <v>45</v>
      </c>
      <c r="B50" s="10" t="s">
        <v>62</v>
      </c>
      <c r="C50" s="11">
        <v>1.4094500000000001</v>
      </c>
      <c r="D50" s="11">
        <v>11.19087</v>
      </c>
      <c r="E50" s="12" t="s">
        <v>34</v>
      </c>
      <c r="F50" s="11">
        <v>5.8043000000000005</v>
      </c>
      <c r="G50" s="29">
        <f t="shared" si="0"/>
        <v>6.6943279670630171E-2</v>
      </c>
      <c r="H50" s="11">
        <v>15.225100000000001</v>
      </c>
      <c r="I50" s="29">
        <f t="shared" si="1"/>
        <v>0.19941141497757764</v>
      </c>
      <c r="J50" s="12" t="s">
        <v>34</v>
      </c>
      <c r="K50" s="51"/>
      <c r="L50" s="15"/>
      <c r="M50" s="51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9.5" customHeight="1" x14ac:dyDescent="0.25">
      <c r="A51" s="16">
        <v>46</v>
      </c>
      <c r="B51" s="25" t="s">
        <v>87</v>
      </c>
      <c r="C51" s="26">
        <v>0</v>
      </c>
      <c r="D51" s="26">
        <v>15.019110000000001</v>
      </c>
      <c r="E51" s="57" t="s">
        <v>34</v>
      </c>
      <c r="F51" s="26">
        <v>0</v>
      </c>
      <c r="G51" s="30">
        <f t="shared" si="0"/>
        <v>0</v>
      </c>
      <c r="H51" s="26">
        <v>15.019110000000001</v>
      </c>
      <c r="I51" s="30">
        <f t="shared" si="1"/>
        <v>0.19671345191846923</v>
      </c>
      <c r="J51" s="27" t="s">
        <v>34</v>
      </c>
      <c r="K51" s="51"/>
      <c r="L51" s="15"/>
      <c r="M51" s="51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9.5" customHeight="1" x14ac:dyDescent="0.25">
      <c r="A52" s="16">
        <v>47</v>
      </c>
      <c r="B52" s="10" t="s">
        <v>25</v>
      </c>
      <c r="C52" s="11">
        <v>1.20641</v>
      </c>
      <c r="D52" s="11">
        <v>0</v>
      </c>
      <c r="E52" s="12">
        <f t="shared" si="7"/>
        <v>-100</v>
      </c>
      <c r="F52" s="11">
        <v>1.4707300000000001</v>
      </c>
      <c r="G52" s="29">
        <f t="shared" si="0"/>
        <v>1.6962508779695382E-2</v>
      </c>
      <c r="H52" s="11">
        <v>14.35773</v>
      </c>
      <c r="I52" s="29">
        <f t="shared" si="1"/>
        <v>0.1880509983623106</v>
      </c>
      <c r="J52" s="12">
        <f t="shared" si="2"/>
        <v>876.23153128038462</v>
      </c>
      <c r="K52" s="51"/>
      <c r="L52" s="15"/>
      <c r="M52" s="51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9.5" customHeight="1" x14ac:dyDescent="0.25">
      <c r="A53" s="16">
        <v>48</v>
      </c>
      <c r="B53" s="25" t="s">
        <v>20</v>
      </c>
      <c r="C53" s="26">
        <v>9.7720699999999994</v>
      </c>
      <c r="D53" s="26">
        <v>6.6494099999999996</v>
      </c>
      <c r="E53" s="27">
        <f t="shared" si="7"/>
        <v>-31.954949156115337</v>
      </c>
      <c r="F53" s="26">
        <v>15.020659999999999</v>
      </c>
      <c r="G53" s="30">
        <f t="shared" si="0"/>
        <v>0.17323919218811012</v>
      </c>
      <c r="H53" s="26">
        <v>14.295120000000001</v>
      </c>
      <c r="I53" s="30">
        <f t="shared" si="1"/>
        <v>0.18723096114142235</v>
      </c>
      <c r="J53" s="27">
        <f t="shared" si="2"/>
        <v>-4.8302804270917443</v>
      </c>
      <c r="K53" s="51"/>
      <c r="L53" s="15"/>
      <c r="M53" s="51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9.5" customHeight="1" x14ac:dyDescent="0.25">
      <c r="A54" s="16">
        <v>49</v>
      </c>
      <c r="B54" s="10" t="s">
        <v>88</v>
      </c>
      <c r="C54" s="11">
        <v>0.72271000000000007</v>
      </c>
      <c r="D54" s="11">
        <v>10.635209999999999</v>
      </c>
      <c r="E54" s="12" t="s">
        <v>34</v>
      </c>
      <c r="F54" s="11">
        <v>0.88085000000000002</v>
      </c>
      <c r="G54" s="29">
        <f t="shared" si="0"/>
        <v>1.0159190237905446E-2</v>
      </c>
      <c r="H54" s="11">
        <v>12.142709999999999</v>
      </c>
      <c r="I54" s="29">
        <f t="shared" si="1"/>
        <v>0.15903967676812508</v>
      </c>
      <c r="J54" s="12">
        <f t="shared" si="2"/>
        <v>1278.5218822728045</v>
      </c>
      <c r="K54" s="51"/>
      <c r="L54" s="51"/>
      <c r="M54" s="51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9.5" customHeight="1" thickBot="1" x14ac:dyDescent="0.3">
      <c r="A55" s="21">
        <v>50</v>
      </c>
      <c r="B55" s="59" t="s">
        <v>89</v>
      </c>
      <c r="C55" s="26">
        <v>0</v>
      </c>
      <c r="D55" s="26">
        <v>0</v>
      </c>
      <c r="E55" s="27" t="s">
        <v>34</v>
      </c>
      <c r="F55" s="26">
        <v>1.5435000000000001</v>
      </c>
      <c r="G55" s="30">
        <f t="shared" si="0"/>
        <v>1.7801793872063414E-2</v>
      </c>
      <c r="H55" s="26">
        <v>10.294700000000001</v>
      </c>
      <c r="I55" s="30">
        <f t="shared" si="1"/>
        <v>0.134835284744906</v>
      </c>
      <c r="J55" s="27" t="s">
        <v>34</v>
      </c>
      <c r="K55" s="51"/>
      <c r="L55" s="15"/>
      <c r="M55" s="51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30" customHeight="1" x14ac:dyDescent="0.25">
      <c r="A56" s="67" t="s">
        <v>26</v>
      </c>
      <c r="B56" s="72"/>
      <c r="C56" s="22">
        <f>SUM(C25:C55)</f>
        <v>4619.54324</v>
      </c>
      <c r="D56" s="22">
        <f>SUM(D25:D55)</f>
        <v>4179.4529400000019</v>
      </c>
      <c r="E56" s="23">
        <f t="shared" ref="E56:E59" si="8">(D56-C56)/C56*100</f>
        <v>-9.5267059346758707</v>
      </c>
      <c r="F56" s="22">
        <f>SUM(F25:F55)</f>
        <v>7209.8812499999995</v>
      </c>
      <c r="G56" s="24">
        <f t="shared" si="0"/>
        <v>83.1544022381308</v>
      </c>
      <c r="H56" s="22">
        <f>SUM(H25:H55)</f>
        <v>8065.4627100000016</v>
      </c>
      <c r="I56" s="24">
        <f t="shared" si="1"/>
        <v>105.63775157141747</v>
      </c>
      <c r="J56" s="23">
        <f t="shared" si="2"/>
        <v>11.866789900319125</v>
      </c>
      <c r="K56" s="51"/>
      <c r="L56" s="15"/>
      <c r="M56" s="51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30" customHeight="1" x14ac:dyDescent="0.25">
      <c r="A57" s="67" t="s">
        <v>27</v>
      </c>
      <c r="B57" s="72"/>
      <c r="C57" s="31">
        <f>C59-C56</f>
        <v>573.86977000000024</v>
      </c>
      <c r="D57" s="31">
        <f>D59-D56</f>
        <v>607.6385399999981</v>
      </c>
      <c r="E57" s="32">
        <f t="shared" si="8"/>
        <v>5.8843960364034933</v>
      </c>
      <c r="F57" s="31">
        <f>F59-F56</f>
        <v>1460.5932600000006</v>
      </c>
      <c r="G57" s="33">
        <f t="shared" si="0"/>
        <v>16.845597761869211</v>
      </c>
      <c r="H57" s="31">
        <f>H59-H56</f>
        <v>-430.44342000000142</v>
      </c>
      <c r="I57" s="33">
        <f t="shared" si="1"/>
        <v>-5.6377515714174624</v>
      </c>
      <c r="J57" s="32">
        <f t="shared" si="2"/>
        <v>-129.47045093169888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30" customHeight="1" thickBot="1" x14ac:dyDescent="0.3">
      <c r="A58" s="67" t="s">
        <v>28</v>
      </c>
      <c r="B58" s="72"/>
      <c r="C58" s="34">
        <v>1232.8673999999999</v>
      </c>
      <c r="D58" s="34">
        <v>1190.2288699999999</v>
      </c>
      <c r="E58" s="32">
        <f t="shared" si="8"/>
        <v>-3.458484667531962</v>
      </c>
      <c r="F58" s="34">
        <v>2206.1675</v>
      </c>
      <c r="G58" s="33">
        <f>(F58*100)/$F$59</f>
        <v>25.444599340619018</v>
      </c>
      <c r="H58" s="34">
        <v>1886.9344899999999</v>
      </c>
      <c r="I58" s="33">
        <f>(H58*100)/$H$59</f>
        <v>24.7142072381064</v>
      </c>
      <c r="J58" s="32">
        <f>(H58-F58)/F58*100</f>
        <v>-14.470025961310743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ht="45" customHeight="1" thickBot="1" x14ac:dyDescent="0.3">
      <c r="A59" s="65" t="s">
        <v>40</v>
      </c>
      <c r="B59" s="66"/>
      <c r="C59" s="35">
        <v>5193.4130100000002</v>
      </c>
      <c r="D59" s="35">
        <v>4787.09148</v>
      </c>
      <c r="E59" s="36">
        <f t="shared" si="8"/>
        <v>-7.8237861925793597</v>
      </c>
      <c r="F59" s="35">
        <v>8670.47451</v>
      </c>
      <c r="G59" s="37">
        <f t="shared" si="0"/>
        <v>100</v>
      </c>
      <c r="H59" s="35">
        <v>7635.0192900000002</v>
      </c>
      <c r="I59" s="37">
        <f t="shared" si="1"/>
        <v>100</v>
      </c>
      <c r="J59" s="36">
        <f t="shared" si="2"/>
        <v>-11.942313177967002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ht="25.5" customHeight="1" x14ac:dyDescent="0.25">
      <c r="A61" s="1"/>
      <c r="B61" s="15"/>
      <c r="C61" s="44"/>
      <c r="D61" s="43"/>
      <c r="E61" s="42"/>
      <c r="F61" s="43"/>
      <c r="G61" s="41"/>
      <c r="H61" s="46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ht="12.75" customHeight="1" x14ac:dyDescent="0.25">
      <c r="A62" s="1"/>
      <c r="B62" s="1"/>
      <c r="C62" s="44"/>
      <c r="D62" s="43"/>
      <c r="E62" s="42"/>
      <c r="F62" s="44"/>
      <c r="G62" s="43"/>
      <c r="H62" s="44"/>
      <c r="I62" s="43"/>
      <c r="J62" s="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ht="12.75" customHeight="1" x14ac:dyDescent="0.25">
      <c r="A63" s="1"/>
      <c r="B63" s="1"/>
      <c r="C63" s="44"/>
      <c r="D63" s="44"/>
      <c r="E63" s="42"/>
      <c r="F63" s="44"/>
      <c r="G63" s="1"/>
      <c r="H63" s="44"/>
      <c r="I63" s="1"/>
      <c r="J63" s="4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ht="12.75" customHeight="1" x14ac:dyDescent="0.25">
      <c r="A64" s="1"/>
      <c r="B64" s="1"/>
      <c r="C64" s="44"/>
      <c r="D64" s="44"/>
      <c r="E64" s="42"/>
      <c r="F64" s="44"/>
      <c r="G64" s="1"/>
      <c r="H64" s="44"/>
      <c r="I64" s="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ht="12.75" customHeight="1" x14ac:dyDescent="0.25">
      <c r="A65" s="1"/>
      <c r="B65" s="1"/>
      <c r="C65" s="56"/>
      <c r="D65" s="56"/>
      <c r="E65" s="42"/>
      <c r="F65" s="56"/>
      <c r="G65" s="1"/>
      <c r="H65" s="56"/>
      <c r="I65" s="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56">
        <f>IS64-IS63</f>
        <v>0</v>
      </c>
    </row>
    <row r="66" spans="1:253" ht="12.75" customHeight="1" x14ac:dyDescent="0.25">
      <c r="A66" s="1"/>
      <c r="B66" s="1"/>
      <c r="C66" s="44"/>
      <c r="D66" s="44"/>
      <c r="E66" s="42"/>
      <c r="F66" s="44"/>
      <c r="G66" s="1"/>
      <c r="H66" s="44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ht="12.75" customHeight="1" x14ac:dyDescent="0.25">
      <c r="A67" s="1"/>
      <c r="B67" s="1"/>
      <c r="C67" s="44"/>
      <c r="D67" s="44"/>
      <c r="E67" s="42"/>
      <c r="F67" s="44"/>
      <c r="G67" s="1"/>
      <c r="H67" s="44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ht="12.75" customHeight="1" x14ac:dyDescent="0.25">
      <c r="A68" s="1"/>
      <c r="B68" s="1"/>
      <c r="C68" s="44"/>
      <c r="D68" s="43"/>
      <c r="E68" s="42"/>
      <c r="F68" s="43"/>
      <c r="G68" s="1"/>
      <c r="H68" s="43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2.75" customHeight="1" x14ac:dyDescent="0.25">
      <c r="A69" s="1"/>
      <c r="B69" s="1"/>
      <c r="C69" s="44"/>
      <c r="D69" s="44"/>
      <c r="E69" s="42"/>
      <c r="F69" s="44"/>
      <c r="G69" s="1"/>
      <c r="H69" s="44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ht="12.75" customHeight="1" x14ac:dyDescent="0.25">
      <c r="A70" s="1"/>
      <c r="B70" s="1"/>
      <c r="C70" s="46"/>
      <c r="D70" s="1"/>
      <c r="E70" s="42"/>
      <c r="F70" s="1"/>
      <c r="G70" s="1"/>
      <c r="H70" s="1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2.75" customHeight="1" x14ac:dyDescent="0.25">
      <c r="A71" s="1"/>
      <c r="B71" s="4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253" ht="12.75" customHeight="1" x14ac:dyDescent="0.25">
      <c r="A72" s="1"/>
      <c r="B72" s="4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</row>
    <row r="73" spans="1:253" ht="12.75" customHeight="1" x14ac:dyDescent="0.25">
      <c r="A73" s="1"/>
      <c r="B73" s="4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1:253" ht="12.75" customHeight="1" x14ac:dyDescent="0.25">
      <c r="A74" s="1"/>
      <c r="B74" s="4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1:253" ht="12.75" customHeight="1" x14ac:dyDescent="0.25">
      <c r="A75" s="1"/>
      <c r="B75" s="4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</row>
    <row r="76" spans="1:253" ht="12.75" customHeight="1" x14ac:dyDescent="0.25">
      <c r="A76" s="1"/>
      <c r="B76" s="4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1:253" ht="12.75" customHeight="1" x14ac:dyDescent="0.25">
      <c r="A77" s="1"/>
      <c r="B77" s="4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</row>
    <row r="78" spans="1:253" ht="12.75" customHeight="1" x14ac:dyDescent="0.25">
      <c r="A78" s="1"/>
      <c r="B78" s="4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</row>
    <row r="79" spans="1:253" ht="12.75" customHeight="1" x14ac:dyDescent="0.25">
      <c r="A79" s="1"/>
      <c r="B79" s="4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</row>
    <row r="80" spans="1:253" ht="12.75" customHeight="1" x14ac:dyDescent="0.25">
      <c r="A80" s="1"/>
      <c r="B80" s="4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</row>
    <row r="81" spans="1:245" ht="12.75" customHeight="1" x14ac:dyDescent="0.25">
      <c r="A81" s="1"/>
      <c r="B81" s="4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</row>
    <row r="82" spans="1:245" ht="12.75" customHeight="1" x14ac:dyDescent="0.25">
      <c r="A82" s="1"/>
      <c r="B82" s="4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</row>
    <row r="83" spans="1:245" ht="12.75" customHeight="1" x14ac:dyDescent="0.25">
      <c r="A83" s="1"/>
      <c r="B83" s="4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</row>
    <row r="84" spans="1:245" ht="12.75" customHeight="1" x14ac:dyDescent="0.25">
      <c r="A84" s="1"/>
      <c r="B84" s="4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</row>
    <row r="85" spans="1:245" ht="12.75" customHeight="1" x14ac:dyDescent="0.25">
      <c r="A85" s="1"/>
      <c r="B85" s="4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</row>
    <row r="86" spans="1:245" ht="12.75" customHeight="1" x14ac:dyDescent="0.25">
      <c r="A86" s="1"/>
      <c r="B86" s="4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</row>
    <row r="87" spans="1:245" ht="12.75" customHeight="1" x14ac:dyDescent="0.25">
      <c r="A87" s="1"/>
      <c r="B87" s="4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</row>
    <row r="88" spans="1:245" ht="12.75" customHeight="1" x14ac:dyDescent="0.25">
      <c r="A88" s="1"/>
      <c r="B88" s="4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</row>
    <row r="89" spans="1:245" ht="12.75" customHeight="1" x14ac:dyDescent="0.25">
      <c r="A89" s="1"/>
      <c r="B89" s="4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</row>
    <row r="90" spans="1:245" ht="12.75" customHeight="1" x14ac:dyDescent="0.25">
      <c r="A90" s="1"/>
      <c r="B90" s="4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</row>
    <row r="91" spans="1:245" ht="12.75" customHeight="1" x14ac:dyDescent="0.25">
      <c r="A91" s="1"/>
      <c r="B91" s="4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</row>
    <row r="92" spans="1:245" ht="12.75" customHeight="1" x14ac:dyDescent="0.25">
      <c r="A92" s="1"/>
      <c r="B92" s="4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</row>
    <row r="93" spans="1:245" ht="12.75" customHeight="1" x14ac:dyDescent="0.25">
      <c r="A93" s="1"/>
      <c r="B93" s="4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ht="12.75" customHeight="1" x14ac:dyDescent="0.25">
      <c r="A94" s="1"/>
      <c r="B94" s="4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245" ht="12.75" customHeight="1" x14ac:dyDescent="0.25">
      <c r="A95" s="1"/>
      <c r="B95" s="4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</row>
    <row r="96" spans="1:245" ht="12.75" customHeight="1" x14ac:dyDescent="0.25">
      <c r="A96" s="1"/>
      <c r="B96" s="4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</row>
    <row r="97" spans="1:245" ht="12.75" customHeight="1" x14ac:dyDescent="0.25">
      <c r="A97" s="1"/>
      <c r="B97" s="4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</row>
    <row r="98" spans="1:245" ht="12.75" customHeight="1" x14ac:dyDescent="0.25">
      <c r="A98" s="1"/>
      <c r="B98" s="4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</row>
    <row r="99" spans="1:245" ht="12.75" customHeight="1" x14ac:dyDescent="0.25">
      <c r="A99" s="1"/>
      <c r="B99" s="4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</row>
    <row r="100" spans="1:245" ht="12.75" customHeight="1" x14ac:dyDescent="0.25">
      <c r="A100" s="1"/>
      <c r="B100" s="4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</row>
    <row r="101" spans="1:245" ht="12.75" customHeight="1" x14ac:dyDescent="0.25">
      <c r="A101" s="1"/>
      <c r="B101" s="4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</row>
    <row r="102" spans="1:245" ht="12.75" customHeight="1" x14ac:dyDescent="0.25">
      <c r="A102" s="1"/>
      <c r="B102" s="4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ht="12.75" customHeight="1" x14ac:dyDescent="0.25">
      <c r="A103" s="1"/>
      <c r="B103" s="4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</row>
    <row r="104" spans="1:245" ht="12.75" customHeight="1" x14ac:dyDescent="0.25">
      <c r="A104" s="1"/>
      <c r="B104" s="4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</row>
    <row r="105" spans="1:245" ht="12.75" customHeight="1" x14ac:dyDescent="0.25">
      <c r="A105" s="1"/>
      <c r="B105" s="4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</row>
    <row r="106" spans="1:245" ht="12.75" customHeight="1" x14ac:dyDescent="0.25">
      <c r="A106" s="1"/>
      <c r="B106" s="4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</row>
    <row r="107" spans="1:245" ht="12.75" customHeight="1" x14ac:dyDescent="0.25">
      <c r="A107" s="1"/>
      <c r="B107" s="4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</row>
    <row r="108" spans="1:245" ht="12.75" customHeight="1" x14ac:dyDescent="0.25">
      <c r="A108" s="1"/>
      <c r="B108" s="4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</row>
    <row r="109" spans="1:245" ht="12.75" customHeight="1" x14ac:dyDescent="0.25">
      <c r="A109" s="1"/>
      <c r="B109" s="4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</row>
    <row r="110" spans="1:245" ht="12.75" customHeight="1" x14ac:dyDescent="0.25">
      <c r="A110" s="1"/>
      <c r="B110" s="4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</row>
    <row r="111" spans="1:245" ht="12.75" customHeight="1" x14ac:dyDescent="0.25">
      <c r="A111" s="1"/>
      <c r="B111" s="4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</row>
    <row r="112" spans="1:245" ht="12.75" customHeight="1" x14ac:dyDescent="0.25">
      <c r="A112" s="1"/>
      <c r="B112" s="4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</row>
    <row r="113" spans="1:245" ht="12.75" customHeight="1" x14ac:dyDescent="0.25">
      <c r="A113" s="1"/>
      <c r="B113" s="4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</row>
    <row r="114" spans="1:245" ht="12.75" customHeight="1" x14ac:dyDescent="0.25">
      <c r="A114" s="1"/>
      <c r="B114" s="4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ht="12.75" customHeight="1" x14ac:dyDescent="0.25">
      <c r="A115" s="1"/>
      <c r="B115" s="4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</row>
    <row r="116" spans="1:245" ht="12.75" customHeight="1" x14ac:dyDescent="0.25">
      <c r="A116" s="1"/>
      <c r="B116" s="4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</row>
    <row r="117" spans="1:245" ht="12.75" customHeight="1" x14ac:dyDescent="0.25">
      <c r="A117" s="1"/>
      <c r="B117" s="4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</row>
    <row r="118" spans="1:245" ht="12.75" customHeight="1" x14ac:dyDescent="0.25">
      <c r="A118" s="1"/>
      <c r="B118" s="4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245" ht="12.75" customHeight="1" x14ac:dyDescent="0.25">
      <c r="A119" s="1"/>
      <c r="B119" s="4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</row>
    <row r="120" spans="1:245" ht="12.75" customHeight="1" x14ac:dyDescent="0.25">
      <c r="A120" s="1"/>
      <c r="B120" s="4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</row>
    <row r="121" spans="1:245" ht="12.75" customHeight="1" x14ac:dyDescent="0.25">
      <c r="A121" s="1"/>
      <c r="B121" s="4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</row>
    <row r="122" spans="1:245" ht="12.75" customHeight="1" x14ac:dyDescent="0.25">
      <c r="A122" s="1"/>
      <c r="B122" s="4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</row>
    <row r="123" spans="1:245" ht="12.75" customHeight="1" x14ac:dyDescent="0.25">
      <c r="A123" s="1"/>
      <c r="B123" s="4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</row>
    <row r="124" spans="1:245" ht="12.75" customHeight="1" x14ac:dyDescent="0.25">
      <c r="A124" s="1"/>
      <c r="B124" s="4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</row>
    <row r="125" spans="1:245" ht="12.75" customHeight="1" x14ac:dyDescent="0.25">
      <c r="A125" s="1"/>
      <c r="B125" s="4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</row>
    <row r="126" spans="1:245" ht="12.75" customHeight="1" x14ac:dyDescent="0.25">
      <c r="A126" s="1"/>
      <c r="B126" s="4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</row>
    <row r="127" spans="1:245" ht="12.75" customHeight="1" x14ac:dyDescent="0.25">
      <c r="A127" s="1"/>
      <c r="B127" s="4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</row>
    <row r="128" spans="1:245" ht="12.75" customHeight="1" x14ac:dyDescent="0.25">
      <c r="A128" s="1"/>
      <c r="B128" s="4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</row>
    <row r="129" spans="1:245" ht="12.75" customHeight="1" x14ac:dyDescent="0.25">
      <c r="A129" s="1"/>
      <c r="B129" s="4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</row>
    <row r="130" spans="1:245" ht="12.75" customHeight="1" x14ac:dyDescent="0.25">
      <c r="A130" s="1"/>
      <c r="B130" s="4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</row>
    <row r="131" spans="1:245" ht="12.75" customHeight="1" x14ac:dyDescent="0.25">
      <c r="A131" s="1"/>
      <c r="B131" s="4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</row>
    <row r="132" spans="1:245" ht="12.75" customHeight="1" x14ac:dyDescent="0.25">
      <c r="A132" s="1"/>
      <c r="B132" s="4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</row>
    <row r="133" spans="1:245" ht="12.75" customHeight="1" x14ac:dyDescent="0.25">
      <c r="A133" s="1"/>
      <c r="B133" s="4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</row>
    <row r="134" spans="1:245" ht="12.75" customHeight="1" x14ac:dyDescent="0.25">
      <c r="A134" s="1"/>
      <c r="B134" s="4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</row>
    <row r="135" spans="1:245" ht="12.75" customHeight="1" x14ac:dyDescent="0.25">
      <c r="A135" s="1"/>
      <c r="B135" s="4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</row>
    <row r="136" spans="1:245" ht="12.75" customHeight="1" x14ac:dyDescent="0.25">
      <c r="A136" s="1"/>
      <c r="B136" s="4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</row>
    <row r="137" spans="1:245" ht="12.75" customHeight="1" x14ac:dyDescent="0.25">
      <c r="A137" s="1"/>
      <c r="B137" s="4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</row>
    <row r="138" spans="1:245" ht="12.75" customHeight="1" x14ac:dyDescent="0.25">
      <c r="A138" s="1"/>
      <c r="B138" s="4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</row>
    <row r="139" spans="1:245" ht="12.75" customHeight="1" x14ac:dyDescent="0.25">
      <c r="A139" s="1"/>
      <c r="B139" s="4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</row>
    <row r="140" spans="1:245" ht="12.75" customHeight="1" x14ac:dyDescent="0.25">
      <c r="A140" s="1"/>
      <c r="B140" s="4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</row>
    <row r="141" spans="1:245" ht="12.75" customHeight="1" x14ac:dyDescent="0.25">
      <c r="A141" s="1"/>
      <c r="B141" s="4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</row>
    <row r="142" spans="1:245" ht="12.75" customHeight="1" x14ac:dyDescent="0.25">
      <c r="A142" s="1"/>
      <c r="B142" s="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</row>
    <row r="143" spans="1:245" ht="12.75" customHeight="1" x14ac:dyDescent="0.25">
      <c r="A143" s="1"/>
      <c r="B143" s="4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</row>
    <row r="144" spans="1:245" ht="12.75" customHeight="1" x14ac:dyDescent="0.25">
      <c r="A144" s="1"/>
      <c r="B144" s="4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</row>
    <row r="145" spans="1:245" ht="12.75" customHeight="1" x14ac:dyDescent="0.25">
      <c r="A145" s="1"/>
      <c r="B145" s="4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</row>
    <row r="146" spans="1:245" ht="12.75" customHeight="1" x14ac:dyDescent="0.25">
      <c r="A146" s="1"/>
      <c r="B146" s="4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</row>
    <row r="147" spans="1:245" ht="12.75" customHeight="1" x14ac:dyDescent="0.25">
      <c r="A147" s="1"/>
      <c r="B147" s="4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</row>
    <row r="148" spans="1:245" ht="12.75" customHeight="1" x14ac:dyDescent="0.25">
      <c r="A148" s="1"/>
      <c r="B148" s="4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</row>
    <row r="149" spans="1:245" ht="12.75" customHeight="1" x14ac:dyDescent="0.25">
      <c r="A149" s="1"/>
      <c r="B149" s="4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</row>
    <row r="150" spans="1:245" ht="12.75" customHeight="1" x14ac:dyDescent="0.25">
      <c r="A150" s="1"/>
      <c r="B150" s="4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</row>
    <row r="151" spans="1:245" ht="12.75" customHeight="1" x14ac:dyDescent="0.25">
      <c r="A151" s="1"/>
      <c r="B151" s="4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</row>
    <row r="152" spans="1:245" ht="12.75" customHeight="1" x14ac:dyDescent="0.25">
      <c r="A152" s="1"/>
      <c r="B152" s="4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</row>
    <row r="153" spans="1:245" ht="12.75" customHeight="1" x14ac:dyDescent="0.25">
      <c r="A153" s="1"/>
      <c r="B153" s="4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</row>
    <row r="154" spans="1:245" ht="12.75" customHeight="1" x14ac:dyDescent="0.25">
      <c r="A154" s="1"/>
      <c r="B154" s="4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</row>
    <row r="155" spans="1:245" ht="12.75" customHeight="1" x14ac:dyDescent="0.25">
      <c r="A155" s="1"/>
      <c r="B155" s="4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</row>
    <row r="156" spans="1:245" ht="12.75" customHeight="1" x14ac:dyDescent="0.25">
      <c r="A156" s="1"/>
      <c r="B156" s="4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</row>
    <row r="157" spans="1:245" ht="12.75" customHeight="1" x14ac:dyDescent="0.25">
      <c r="A157" s="1"/>
      <c r="B157" s="4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</row>
    <row r="158" spans="1:245" ht="12.75" customHeight="1" x14ac:dyDescent="0.25">
      <c r="A158" s="1"/>
      <c r="B158" s="4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</row>
    <row r="159" spans="1:245" ht="12.75" customHeight="1" x14ac:dyDescent="0.25">
      <c r="A159" s="1"/>
      <c r="B159" s="4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</row>
    <row r="160" spans="1:245" ht="12.75" customHeight="1" x14ac:dyDescent="0.25">
      <c r="A160" s="1"/>
      <c r="B160" s="4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</row>
    <row r="161" spans="1:245" ht="12.75" customHeight="1" x14ac:dyDescent="0.25">
      <c r="A161" s="1"/>
      <c r="B161" s="4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</row>
    <row r="162" spans="1:245" ht="12.75" customHeight="1" x14ac:dyDescent="0.25">
      <c r="A162" s="1"/>
      <c r="B162" s="4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</row>
    <row r="163" spans="1:245" ht="12.75" customHeight="1" x14ac:dyDescent="0.25">
      <c r="A163" s="1"/>
      <c r="B163" s="4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</row>
    <row r="164" spans="1:245" ht="12.75" customHeight="1" x14ac:dyDescent="0.25">
      <c r="A164" s="1"/>
      <c r="B164" s="4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</row>
    <row r="165" spans="1:245" ht="12.75" customHeight="1" x14ac:dyDescent="0.25">
      <c r="A165" s="1"/>
      <c r="B165" s="4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</row>
    <row r="166" spans="1:245" ht="12.75" customHeight="1" x14ac:dyDescent="0.25">
      <c r="A166" s="1"/>
      <c r="B166" s="4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</row>
    <row r="167" spans="1:245" ht="12.75" customHeight="1" x14ac:dyDescent="0.25">
      <c r="A167" s="1"/>
      <c r="B167" s="4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</row>
    <row r="168" spans="1:245" ht="12.75" customHeight="1" x14ac:dyDescent="0.25">
      <c r="A168" s="1"/>
      <c r="B168" s="4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</row>
    <row r="169" spans="1:245" ht="12.75" customHeight="1" x14ac:dyDescent="0.25">
      <c r="A169" s="1"/>
      <c r="B169" s="4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</row>
    <row r="170" spans="1:245" ht="12.75" customHeight="1" x14ac:dyDescent="0.25">
      <c r="A170" s="1"/>
      <c r="B170" s="4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</row>
    <row r="171" spans="1:245" ht="12.75" customHeight="1" x14ac:dyDescent="0.25">
      <c r="A171" s="1"/>
      <c r="B171" s="4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</row>
    <row r="172" spans="1:245" ht="12.75" customHeight="1" x14ac:dyDescent="0.25">
      <c r="A172" s="1"/>
      <c r="B172" s="4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</row>
    <row r="173" spans="1:245" ht="12.75" customHeight="1" x14ac:dyDescent="0.25">
      <c r="A173" s="1"/>
      <c r="B173" s="4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</row>
    <row r="174" spans="1:245" ht="12.75" customHeight="1" x14ac:dyDescent="0.25">
      <c r="A174" s="1"/>
      <c r="B174" s="4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</row>
    <row r="175" spans="1:245" ht="12.75" customHeight="1" x14ac:dyDescent="0.25">
      <c r="A175" s="1"/>
      <c r="B175" s="4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</row>
    <row r="176" spans="1:245" ht="12.75" customHeight="1" x14ac:dyDescent="0.25">
      <c r="A176" s="1"/>
      <c r="B176" s="4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</row>
    <row r="177" spans="1:245" ht="12.75" customHeight="1" x14ac:dyDescent="0.25">
      <c r="A177" s="1"/>
      <c r="B177" s="4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</row>
    <row r="178" spans="1:245" ht="12.75" customHeight="1" x14ac:dyDescent="0.25">
      <c r="A178" s="1"/>
      <c r="B178" s="4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</row>
    <row r="179" spans="1:245" ht="12.75" customHeight="1" x14ac:dyDescent="0.25">
      <c r="A179" s="1"/>
      <c r="B179" s="4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</row>
    <row r="180" spans="1:245" ht="12.75" customHeight="1" x14ac:dyDescent="0.25">
      <c r="A180" s="1"/>
      <c r="B180" s="4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</row>
    <row r="181" spans="1:245" ht="12.75" customHeight="1" x14ac:dyDescent="0.25">
      <c r="A181" s="1"/>
      <c r="B181" s="4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</row>
    <row r="182" spans="1:245" ht="12.75" customHeight="1" x14ac:dyDescent="0.25">
      <c r="A182" s="1"/>
      <c r="B182" s="4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</row>
    <row r="183" spans="1:245" ht="12.75" customHeight="1" x14ac:dyDescent="0.25">
      <c r="A183" s="1"/>
      <c r="B183" s="4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</row>
    <row r="184" spans="1:245" ht="12.75" customHeight="1" x14ac:dyDescent="0.25">
      <c r="A184" s="1"/>
      <c r="B184" s="4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</row>
    <row r="185" spans="1:245" ht="12.75" customHeight="1" x14ac:dyDescent="0.25">
      <c r="A185" s="1"/>
      <c r="B185" s="4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</row>
    <row r="186" spans="1:245" ht="12.75" customHeight="1" x14ac:dyDescent="0.25">
      <c r="A186" s="1"/>
      <c r="B186" s="4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</row>
    <row r="187" spans="1:245" ht="12.75" customHeight="1" x14ac:dyDescent="0.25">
      <c r="A187" s="1"/>
      <c r="B187" s="4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</row>
    <row r="188" spans="1:245" ht="12.75" customHeight="1" x14ac:dyDescent="0.25">
      <c r="A188" s="1"/>
      <c r="B188" s="4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</row>
    <row r="189" spans="1:245" ht="12.75" customHeight="1" x14ac:dyDescent="0.25">
      <c r="A189" s="1"/>
      <c r="B189" s="4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</row>
    <row r="190" spans="1:245" ht="12.75" customHeight="1" x14ac:dyDescent="0.25">
      <c r="A190" s="1"/>
      <c r="B190" s="4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</row>
    <row r="191" spans="1:245" ht="12.75" customHeight="1" x14ac:dyDescent="0.25">
      <c r="A191" s="1"/>
      <c r="B191" s="4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</row>
    <row r="192" spans="1:245" ht="12.75" customHeight="1" x14ac:dyDescent="0.25">
      <c r="A192" s="1"/>
      <c r="B192" s="4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</row>
    <row r="193" spans="1:245" ht="12.75" customHeight="1" x14ac:dyDescent="0.25">
      <c r="A193" s="1"/>
      <c r="B193" s="4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</row>
    <row r="194" spans="1:245" ht="12.75" customHeight="1" x14ac:dyDescent="0.25">
      <c r="A194" s="1"/>
      <c r="B194" s="4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</row>
    <row r="195" spans="1:245" ht="12.75" customHeight="1" x14ac:dyDescent="0.25">
      <c r="A195" s="1"/>
      <c r="B195" s="4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</row>
    <row r="196" spans="1:245" ht="12.75" customHeight="1" x14ac:dyDescent="0.25">
      <c r="A196" s="1"/>
      <c r="B196" s="4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</row>
    <row r="197" spans="1:245" ht="12.75" customHeight="1" x14ac:dyDescent="0.25">
      <c r="A197" s="1"/>
      <c r="B197" s="4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</row>
    <row r="198" spans="1:245" ht="12.75" customHeight="1" x14ac:dyDescent="0.25">
      <c r="A198" s="1"/>
      <c r="B198" s="4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</row>
    <row r="199" spans="1:245" ht="12.75" customHeight="1" x14ac:dyDescent="0.25">
      <c r="A199" s="1"/>
      <c r="B199" s="4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</row>
    <row r="200" spans="1:245" ht="12.75" customHeight="1" x14ac:dyDescent="0.25">
      <c r="A200" s="1"/>
      <c r="B200" s="4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</row>
    <row r="201" spans="1:245" ht="12.75" customHeight="1" x14ac:dyDescent="0.25">
      <c r="A201" s="1"/>
      <c r="B201" s="4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</row>
    <row r="202" spans="1:245" ht="12.75" customHeight="1" x14ac:dyDescent="0.25">
      <c r="A202" s="1"/>
      <c r="B202" s="4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</row>
    <row r="203" spans="1:245" ht="12.75" customHeight="1" x14ac:dyDescent="0.25">
      <c r="A203" s="1"/>
      <c r="B203" s="4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</row>
    <row r="204" spans="1:245" ht="12.75" customHeight="1" x14ac:dyDescent="0.25">
      <c r="A204" s="1"/>
      <c r="B204" s="4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</row>
    <row r="205" spans="1:245" ht="12.75" customHeight="1" x14ac:dyDescent="0.25">
      <c r="A205" s="1"/>
      <c r="B205" s="4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</row>
    <row r="206" spans="1:245" ht="12.75" customHeight="1" x14ac:dyDescent="0.25">
      <c r="A206" s="1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</row>
    <row r="207" spans="1:245" ht="12.75" customHeight="1" x14ac:dyDescent="0.25">
      <c r="A207" s="1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</row>
    <row r="208" spans="1:245" ht="12.75" customHeight="1" x14ac:dyDescent="0.25">
      <c r="A208" s="1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</row>
    <row r="209" spans="1:245" ht="12.75" customHeight="1" x14ac:dyDescent="0.25">
      <c r="A209" s="1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</row>
    <row r="210" spans="1:245" ht="12.75" customHeight="1" x14ac:dyDescent="0.25">
      <c r="A210" s="1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</row>
    <row r="211" spans="1:245" ht="12.75" customHeight="1" x14ac:dyDescent="0.25">
      <c r="A211" s="1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</row>
    <row r="212" spans="1:245" ht="12.75" customHeight="1" x14ac:dyDescent="0.25">
      <c r="A212" s="1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</row>
    <row r="213" spans="1:245" ht="12.75" customHeight="1" x14ac:dyDescent="0.25">
      <c r="A213" s="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</row>
    <row r="214" spans="1:245" ht="12.75" customHeight="1" x14ac:dyDescent="0.25">
      <c r="A214" s="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</row>
    <row r="215" spans="1:245" ht="12.75" customHeight="1" x14ac:dyDescent="0.25">
      <c r="A215" s="1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</row>
    <row r="216" spans="1:245" ht="12.75" customHeight="1" x14ac:dyDescent="0.25">
      <c r="A216" s="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</row>
    <row r="217" spans="1:245" ht="12.75" customHeight="1" x14ac:dyDescent="0.25">
      <c r="A217" s="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</row>
    <row r="218" spans="1:245" ht="12.75" customHeight="1" x14ac:dyDescent="0.25">
      <c r="A218" s="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</row>
    <row r="219" spans="1:245" ht="12.75" customHeight="1" x14ac:dyDescent="0.25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</row>
    <row r="220" spans="1:245" ht="12.75" customHeight="1" x14ac:dyDescent="0.25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</row>
    <row r="221" spans="1:245" ht="12.75" customHeight="1" x14ac:dyDescent="0.25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</row>
    <row r="222" spans="1:245" ht="12.75" customHeight="1" x14ac:dyDescent="0.25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</row>
    <row r="223" spans="1:245" ht="12.75" customHeight="1" x14ac:dyDescent="0.25">
      <c r="A223" s="1"/>
      <c r="B223" s="4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</row>
    <row r="224" spans="1:245" ht="12.75" customHeight="1" x14ac:dyDescent="0.25">
      <c r="A224" s="1"/>
      <c r="B224" s="4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</row>
    <row r="225" spans="1:245" ht="12.75" customHeight="1" x14ac:dyDescent="0.25">
      <c r="A225" s="1"/>
      <c r="B225" s="4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</row>
    <row r="226" spans="1:245" ht="12.75" customHeight="1" x14ac:dyDescent="0.25">
      <c r="A226" s="1"/>
      <c r="B226" s="4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</row>
    <row r="227" spans="1:245" ht="12.75" customHeight="1" x14ac:dyDescent="0.25">
      <c r="A227" s="1"/>
      <c r="B227" s="4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</row>
    <row r="228" spans="1:245" ht="12.75" customHeight="1" x14ac:dyDescent="0.25">
      <c r="A228" s="1"/>
      <c r="B228" s="4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</row>
    <row r="229" spans="1:245" ht="12.75" customHeight="1" x14ac:dyDescent="0.25">
      <c r="A229" s="1"/>
      <c r="B229" s="4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</row>
    <row r="230" spans="1:245" ht="12.75" customHeight="1" x14ac:dyDescent="0.25">
      <c r="A230" s="1"/>
      <c r="B230" s="4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</row>
    <row r="231" spans="1:245" ht="12.75" customHeight="1" x14ac:dyDescent="0.25">
      <c r="A231" s="1"/>
      <c r="B231" s="4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</row>
    <row r="232" spans="1:245" ht="12.75" customHeight="1" x14ac:dyDescent="0.25">
      <c r="A232" s="1"/>
      <c r="B232" s="4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</row>
    <row r="233" spans="1:245" ht="12.75" customHeight="1" x14ac:dyDescent="0.25">
      <c r="A233" s="1"/>
      <c r="B233" s="4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</row>
    <row r="234" spans="1:245" ht="12.75" customHeight="1" x14ac:dyDescent="0.25">
      <c r="A234" s="1"/>
      <c r="B234" s="4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</row>
    <row r="235" spans="1:245" ht="12.75" customHeight="1" x14ac:dyDescent="0.25">
      <c r="A235" s="1"/>
      <c r="B235" s="4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</row>
    <row r="236" spans="1:245" ht="12.75" customHeight="1" x14ac:dyDescent="0.25">
      <c r="A236" s="1"/>
      <c r="B236" s="4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</row>
    <row r="237" spans="1:245" ht="12.75" customHeight="1" x14ac:dyDescent="0.25">
      <c r="A237" s="1"/>
      <c r="B237" s="4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</row>
    <row r="238" spans="1:245" ht="12.75" customHeight="1" x14ac:dyDescent="0.25">
      <c r="A238" s="1"/>
      <c r="B238" s="4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</row>
    <row r="239" spans="1:245" ht="12.75" customHeight="1" x14ac:dyDescent="0.25">
      <c r="A239" s="1"/>
      <c r="B239" s="4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</row>
    <row r="240" spans="1:245" ht="12.75" customHeight="1" x14ac:dyDescent="0.25">
      <c r="A240" s="1"/>
      <c r="B240" s="4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</row>
    <row r="241" spans="1:245" ht="12.75" customHeight="1" x14ac:dyDescent="0.25">
      <c r="A241" s="1"/>
      <c r="B241" s="4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</row>
    <row r="242" spans="1:245" ht="12.75" customHeight="1" x14ac:dyDescent="0.25">
      <c r="A242" s="1"/>
      <c r="B242" s="4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</row>
    <row r="243" spans="1:245" ht="12.75" customHeight="1" x14ac:dyDescent="0.25">
      <c r="A243" s="1"/>
      <c r="B243" s="4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</row>
    <row r="244" spans="1:245" ht="12.75" customHeight="1" x14ac:dyDescent="0.25">
      <c r="A244" s="1"/>
      <c r="B244" s="4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</row>
    <row r="245" spans="1:245" ht="12.75" customHeight="1" x14ac:dyDescent="0.25">
      <c r="A245" s="1"/>
      <c r="B245" s="4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</row>
    <row r="246" spans="1:245" ht="12.75" customHeight="1" x14ac:dyDescent="0.25">
      <c r="A246" s="1"/>
      <c r="B246" s="4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</row>
    <row r="247" spans="1:245" ht="12.75" customHeight="1" x14ac:dyDescent="0.25">
      <c r="A247" s="1"/>
      <c r="B247" s="4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</row>
    <row r="248" spans="1:245" ht="12.75" customHeight="1" x14ac:dyDescent="0.25">
      <c r="A248" s="1"/>
      <c r="B248" s="4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</row>
    <row r="249" spans="1:245" ht="12.75" customHeight="1" x14ac:dyDescent="0.25">
      <c r="A249" s="1"/>
      <c r="B249" s="4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</row>
    <row r="250" spans="1:245" ht="12.75" customHeight="1" x14ac:dyDescent="0.25">
      <c r="A250" s="1"/>
      <c r="B250" s="4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</row>
    <row r="251" spans="1:245" ht="12.75" customHeight="1" x14ac:dyDescent="0.25">
      <c r="A251" s="1"/>
      <c r="B251" s="4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</row>
    <row r="252" spans="1:245" ht="12.75" customHeight="1" x14ac:dyDescent="0.25">
      <c r="A252" s="1"/>
      <c r="B252" s="4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</row>
    <row r="253" spans="1:245" ht="12.75" customHeight="1" x14ac:dyDescent="0.25">
      <c r="A253" s="1"/>
      <c r="B253" s="4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</row>
    <row r="254" spans="1:245" ht="12.75" customHeight="1" x14ac:dyDescent="0.25">
      <c r="A254" s="1"/>
      <c r="B254" s="4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</row>
    <row r="255" spans="1:245" ht="12.75" customHeight="1" x14ac:dyDescent="0.25">
      <c r="A255" s="1"/>
      <c r="B255" s="4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</row>
    <row r="256" spans="1:245" ht="12.75" customHeight="1" x14ac:dyDescent="0.25">
      <c r="A256" s="1"/>
      <c r="B256" s="4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</row>
    <row r="257" spans="1:245" ht="12.75" customHeight="1" x14ac:dyDescent="0.25">
      <c r="A257" s="1"/>
      <c r="B257" s="4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</row>
    <row r="258" spans="1:245" ht="12.75" customHeight="1" x14ac:dyDescent="0.25">
      <c r="A258" s="1"/>
      <c r="B258" s="4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</row>
    <row r="259" spans="1:245" ht="12.75" customHeight="1" x14ac:dyDescent="0.25">
      <c r="A259" s="1"/>
      <c r="B259" s="4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</row>
    <row r="260" spans="1:245" ht="12.75" customHeight="1" x14ac:dyDescent="0.25">
      <c r="A260" s="1"/>
      <c r="B260" s="4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</row>
    <row r="261" spans="1:245" ht="12.75" customHeight="1" x14ac:dyDescent="0.25">
      <c r="A261" s="1"/>
      <c r="B261" s="4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</row>
    <row r="262" spans="1:245" ht="12.75" customHeight="1" x14ac:dyDescent="0.25">
      <c r="A262" s="1"/>
      <c r="B262" s="4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</row>
    <row r="263" spans="1:245" ht="12.75" customHeight="1" x14ac:dyDescent="0.25">
      <c r="A263" s="1"/>
      <c r="B263" s="4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</row>
    <row r="264" spans="1:245" ht="12.75" customHeight="1" x14ac:dyDescent="0.25">
      <c r="A264" s="1"/>
      <c r="B264" s="4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</row>
    <row r="265" spans="1:245" ht="12.75" customHeight="1" x14ac:dyDescent="0.25">
      <c r="A265" s="1"/>
      <c r="B265" s="4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</row>
    <row r="266" spans="1:245" ht="12.75" customHeight="1" x14ac:dyDescent="0.25">
      <c r="A266" s="1"/>
      <c r="B266" s="4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</row>
    <row r="267" spans="1:245" ht="12.75" customHeight="1" x14ac:dyDescent="0.25">
      <c r="A267" s="1"/>
      <c r="B267" s="4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</row>
    <row r="268" spans="1:245" ht="12.75" customHeight="1" x14ac:dyDescent="0.25">
      <c r="A268" s="1"/>
      <c r="B268" s="4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</row>
    <row r="269" spans="1:245" ht="12.75" customHeight="1" x14ac:dyDescent="0.25">
      <c r="A269" s="1"/>
      <c r="B269" s="4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</row>
    <row r="270" spans="1:245" ht="12.75" customHeight="1" x14ac:dyDescent="0.25">
      <c r="A270" s="1"/>
      <c r="B270" s="4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</row>
    <row r="271" spans="1:245" ht="12.75" customHeight="1" x14ac:dyDescent="0.25">
      <c r="A271" s="1"/>
      <c r="B271" s="4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</row>
    <row r="272" spans="1:245" ht="12.75" customHeight="1" x14ac:dyDescent="0.25">
      <c r="A272" s="1"/>
      <c r="B272" s="4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</row>
    <row r="273" spans="1:245" ht="12.75" customHeight="1" x14ac:dyDescent="0.25">
      <c r="A273" s="1"/>
      <c r="B273" s="4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</row>
    <row r="274" spans="1:245" ht="12.75" customHeight="1" x14ac:dyDescent="0.25">
      <c r="A274" s="1"/>
      <c r="B274" s="4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</row>
    <row r="275" spans="1:245" ht="12.75" customHeight="1" x14ac:dyDescent="0.25">
      <c r="A275" s="1"/>
      <c r="B275" s="4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</row>
    <row r="276" spans="1:245" ht="12.75" customHeight="1" x14ac:dyDescent="0.25">
      <c r="A276" s="1"/>
      <c r="B276" s="4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</row>
    <row r="277" spans="1:245" ht="12.75" customHeight="1" x14ac:dyDescent="0.25">
      <c r="A277" s="1"/>
      <c r="B277" s="4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</row>
    <row r="278" spans="1:245" ht="12.75" customHeight="1" x14ac:dyDescent="0.25">
      <c r="A278" s="1"/>
      <c r="B278" s="4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</row>
    <row r="279" spans="1:245" ht="12.75" customHeight="1" x14ac:dyDescent="0.25">
      <c r="A279" s="1"/>
      <c r="B279" s="4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</row>
    <row r="280" spans="1:245" ht="12.75" customHeight="1" x14ac:dyDescent="0.25">
      <c r="A280" s="1"/>
      <c r="B280" s="4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</row>
    <row r="281" spans="1:245" ht="12.75" customHeight="1" x14ac:dyDescent="0.25">
      <c r="A281" s="1"/>
      <c r="B281" s="4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</row>
    <row r="282" spans="1:245" ht="12.75" customHeight="1" x14ac:dyDescent="0.25">
      <c r="A282" s="1"/>
      <c r="B282" s="4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</row>
    <row r="283" spans="1:245" ht="12.75" customHeight="1" x14ac:dyDescent="0.25">
      <c r="A283" s="1"/>
      <c r="B283" s="4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</row>
    <row r="284" spans="1:245" ht="12.75" customHeight="1" x14ac:dyDescent="0.25">
      <c r="A284" s="1"/>
      <c r="B284" s="4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</row>
    <row r="285" spans="1:245" ht="12.75" customHeight="1" x14ac:dyDescent="0.25">
      <c r="A285" s="1"/>
      <c r="B285" s="4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</row>
    <row r="286" spans="1:245" ht="12.75" customHeight="1" x14ac:dyDescent="0.25">
      <c r="A286" s="1"/>
      <c r="B286" s="4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</row>
    <row r="287" spans="1:245" ht="12.75" customHeight="1" x14ac:dyDescent="0.25">
      <c r="A287" s="1"/>
      <c r="B287" s="4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</row>
    <row r="288" spans="1:245" ht="12.75" customHeight="1" x14ac:dyDescent="0.25">
      <c r="A288" s="1"/>
      <c r="B288" s="4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</row>
    <row r="289" spans="1:245" ht="12.75" customHeight="1" x14ac:dyDescent="0.25">
      <c r="A289" s="1"/>
      <c r="B289" s="4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</row>
    <row r="290" spans="1:245" ht="12.75" customHeight="1" x14ac:dyDescent="0.25">
      <c r="A290" s="1"/>
      <c r="B290" s="4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</row>
    <row r="291" spans="1:245" ht="12.75" customHeight="1" x14ac:dyDescent="0.25">
      <c r="A291" s="1"/>
      <c r="B291" s="4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</row>
    <row r="292" spans="1:245" ht="12.75" customHeight="1" x14ac:dyDescent="0.25">
      <c r="A292" s="1"/>
      <c r="B292" s="4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</row>
    <row r="293" spans="1:245" ht="12.75" customHeight="1" x14ac:dyDescent="0.25">
      <c r="A293" s="1"/>
      <c r="B293" s="4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</row>
    <row r="294" spans="1:245" ht="12.75" customHeight="1" x14ac:dyDescent="0.25">
      <c r="A294" s="1"/>
      <c r="B294" s="4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</row>
    <row r="295" spans="1:245" ht="12.75" customHeight="1" x14ac:dyDescent="0.25">
      <c r="A295" s="1"/>
      <c r="B295" s="4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</row>
    <row r="296" spans="1:245" ht="12.75" customHeight="1" x14ac:dyDescent="0.25">
      <c r="A296" s="1"/>
      <c r="B296" s="4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</row>
    <row r="297" spans="1:245" ht="12.75" customHeight="1" x14ac:dyDescent="0.25">
      <c r="A297" s="1"/>
      <c r="B297" s="4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</row>
    <row r="298" spans="1:245" ht="12.75" customHeight="1" x14ac:dyDescent="0.25">
      <c r="A298" s="1"/>
      <c r="B298" s="4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</row>
    <row r="299" spans="1:245" ht="12.75" customHeight="1" x14ac:dyDescent="0.25">
      <c r="A299" s="1"/>
      <c r="B299" s="4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</row>
    <row r="300" spans="1:245" ht="12.75" customHeight="1" x14ac:dyDescent="0.25">
      <c r="A300" s="1"/>
      <c r="B300" s="4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</row>
    <row r="301" spans="1:245" ht="12.75" customHeight="1" x14ac:dyDescent="0.25">
      <c r="A301" s="1"/>
      <c r="B301" s="4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</row>
    <row r="302" spans="1:245" ht="12.75" customHeight="1" x14ac:dyDescent="0.25">
      <c r="A302" s="1"/>
      <c r="B302" s="4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</row>
    <row r="303" spans="1:245" ht="12.75" customHeight="1" x14ac:dyDescent="0.25">
      <c r="A303" s="1"/>
      <c r="B303" s="4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</row>
    <row r="304" spans="1:245" ht="12.75" customHeight="1" x14ac:dyDescent="0.25">
      <c r="A304" s="1"/>
      <c r="B304" s="4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</row>
    <row r="305" spans="1:245" ht="12.75" customHeight="1" x14ac:dyDescent="0.25">
      <c r="A305" s="1"/>
      <c r="B305" s="4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</row>
    <row r="306" spans="1:245" ht="12.75" customHeight="1" x14ac:dyDescent="0.25">
      <c r="A306" s="1"/>
      <c r="B306" s="4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</row>
    <row r="307" spans="1:245" ht="12.75" customHeight="1" x14ac:dyDescent="0.25">
      <c r="A307" s="1"/>
      <c r="B307" s="4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</row>
    <row r="308" spans="1:245" ht="12.75" customHeight="1" x14ac:dyDescent="0.25">
      <c r="A308" s="1"/>
      <c r="B308" s="4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</row>
    <row r="309" spans="1:245" ht="12.75" customHeight="1" x14ac:dyDescent="0.25">
      <c r="A309" s="1"/>
      <c r="B309" s="4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</row>
    <row r="310" spans="1:245" ht="12.75" customHeight="1" x14ac:dyDescent="0.25">
      <c r="A310" s="1"/>
      <c r="B310" s="4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</row>
    <row r="311" spans="1:245" ht="12.75" customHeight="1" x14ac:dyDescent="0.25">
      <c r="A311" s="1"/>
      <c r="B311" s="4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</row>
    <row r="312" spans="1:245" ht="12.75" customHeight="1" x14ac:dyDescent="0.25">
      <c r="A312" s="1"/>
      <c r="B312" s="4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</row>
    <row r="313" spans="1:245" ht="12.75" customHeight="1" x14ac:dyDescent="0.25">
      <c r="A313" s="1"/>
      <c r="B313" s="4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</row>
    <row r="314" spans="1:245" ht="12.75" customHeight="1" x14ac:dyDescent="0.25">
      <c r="A314" s="1"/>
      <c r="B314" s="4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</row>
    <row r="315" spans="1:245" ht="12.75" customHeight="1" x14ac:dyDescent="0.25">
      <c r="A315" s="1"/>
      <c r="B315" s="4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</row>
    <row r="316" spans="1:245" ht="12.75" customHeight="1" x14ac:dyDescent="0.25">
      <c r="A316" s="1"/>
      <c r="B316" s="4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</row>
    <row r="317" spans="1:245" ht="12.75" customHeight="1" x14ac:dyDescent="0.25">
      <c r="A317" s="1"/>
      <c r="B317" s="4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</row>
    <row r="318" spans="1:245" ht="12.75" customHeight="1" x14ac:dyDescent="0.25">
      <c r="A318" s="1"/>
      <c r="B318" s="4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</row>
    <row r="319" spans="1:245" ht="12.75" customHeight="1" x14ac:dyDescent="0.25">
      <c r="A319" s="1"/>
      <c r="B319" s="4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</row>
    <row r="320" spans="1:245" ht="12.75" customHeight="1" x14ac:dyDescent="0.25">
      <c r="A320" s="1"/>
      <c r="B320" s="4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</row>
    <row r="321" spans="1:245" ht="12.75" customHeight="1" x14ac:dyDescent="0.25">
      <c r="A321" s="1"/>
      <c r="B321" s="4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</row>
    <row r="322" spans="1:245" ht="12.75" customHeight="1" x14ac:dyDescent="0.25">
      <c r="A322" s="1"/>
      <c r="B322" s="4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</row>
    <row r="323" spans="1:245" ht="12.75" customHeight="1" x14ac:dyDescent="0.25">
      <c r="A323" s="1"/>
      <c r="B323" s="4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</row>
    <row r="324" spans="1:245" ht="12.75" customHeight="1" x14ac:dyDescent="0.25">
      <c r="A324" s="1"/>
      <c r="B324" s="4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</row>
    <row r="325" spans="1:245" ht="12.75" customHeight="1" x14ac:dyDescent="0.25">
      <c r="A325" s="1"/>
      <c r="B325" s="4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</row>
    <row r="326" spans="1:245" ht="12.75" customHeight="1" x14ac:dyDescent="0.25">
      <c r="A326" s="1"/>
      <c r="B326" s="4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</row>
    <row r="327" spans="1:245" ht="12.75" customHeight="1" x14ac:dyDescent="0.25">
      <c r="A327" s="1"/>
      <c r="B327" s="4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</row>
    <row r="328" spans="1:245" ht="12.75" customHeight="1" x14ac:dyDescent="0.25">
      <c r="A328" s="1"/>
      <c r="B328" s="4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</row>
    <row r="329" spans="1:245" ht="12.75" customHeight="1" x14ac:dyDescent="0.25">
      <c r="A329" s="1"/>
      <c r="B329" s="4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</row>
    <row r="330" spans="1:245" ht="12.75" customHeight="1" x14ac:dyDescent="0.25">
      <c r="A330" s="1"/>
      <c r="B330" s="4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</row>
    <row r="331" spans="1:245" ht="12.75" customHeight="1" x14ac:dyDescent="0.25">
      <c r="A331" s="1"/>
      <c r="B331" s="4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</row>
    <row r="332" spans="1:245" ht="12.75" customHeight="1" x14ac:dyDescent="0.25">
      <c r="A332" s="1"/>
      <c r="B332" s="4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</row>
    <row r="333" spans="1:245" ht="12.75" customHeight="1" x14ac:dyDescent="0.25">
      <c r="A333" s="1"/>
      <c r="B333" s="4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</row>
    <row r="334" spans="1:245" ht="12.75" customHeight="1" x14ac:dyDescent="0.25">
      <c r="A334" s="1"/>
      <c r="B334" s="4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</row>
    <row r="335" spans="1:245" ht="12.75" customHeight="1" x14ac:dyDescent="0.25">
      <c r="A335" s="1"/>
      <c r="B335" s="4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</row>
    <row r="336" spans="1:245" ht="12.75" customHeight="1" x14ac:dyDescent="0.25">
      <c r="A336" s="1"/>
      <c r="B336" s="4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</row>
    <row r="337" spans="1:245" ht="12.75" customHeight="1" x14ac:dyDescent="0.25">
      <c r="A337" s="1"/>
      <c r="B337" s="4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</row>
    <row r="338" spans="1:245" ht="12.75" customHeight="1" x14ac:dyDescent="0.25">
      <c r="A338" s="1"/>
      <c r="B338" s="4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</row>
    <row r="339" spans="1:245" ht="12.75" customHeight="1" x14ac:dyDescent="0.25">
      <c r="A339" s="1"/>
      <c r="B339" s="4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</row>
    <row r="340" spans="1:245" ht="12.75" customHeight="1" x14ac:dyDescent="0.25">
      <c r="A340" s="1"/>
      <c r="B340" s="4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</row>
    <row r="341" spans="1:245" ht="12.75" customHeight="1" x14ac:dyDescent="0.25">
      <c r="A341" s="1"/>
      <c r="B341" s="4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</row>
    <row r="342" spans="1:245" ht="12.75" customHeight="1" x14ac:dyDescent="0.25">
      <c r="A342" s="1"/>
      <c r="B342" s="4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</row>
    <row r="343" spans="1:245" ht="12.75" customHeight="1" x14ac:dyDescent="0.25">
      <c r="A343" s="1"/>
      <c r="B343" s="4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</row>
    <row r="344" spans="1:245" ht="12.75" customHeight="1" x14ac:dyDescent="0.25">
      <c r="A344" s="1"/>
      <c r="B344" s="4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</row>
    <row r="345" spans="1:245" ht="12.75" customHeight="1" x14ac:dyDescent="0.25">
      <c r="A345" s="1"/>
      <c r="B345" s="4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</row>
    <row r="346" spans="1:245" ht="12.75" customHeight="1" x14ac:dyDescent="0.25">
      <c r="A346" s="1"/>
      <c r="B346" s="4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</row>
    <row r="347" spans="1:245" ht="12.75" customHeight="1" x14ac:dyDescent="0.25">
      <c r="A347" s="1"/>
      <c r="B347" s="4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</row>
    <row r="348" spans="1:245" ht="12.75" customHeight="1" x14ac:dyDescent="0.25">
      <c r="A348" s="1"/>
      <c r="B348" s="4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</row>
    <row r="349" spans="1:245" ht="12.75" customHeight="1" x14ac:dyDescent="0.25">
      <c r="A349" s="1"/>
      <c r="B349" s="4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</row>
    <row r="350" spans="1:245" ht="12.75" customHeight="1" x14ac:dyDescent="0.25">
      <c r="A350" s="1"/>
      <c r="B350" s="4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</row>
    <row r="351" spans="1:245" ht="12.75" customHeight="1" x14ac:dyDescent="0.25">
      <c r="A351" s="1"/>
      <c r="B351" s="4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</row>
    <row r="352" spans="1:245" ht="12.75" customHeight="1" x14ac:dyDescent="0.25">
      <c r="A352" s="1"/>
      <c r="B352" s="4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</row>
    <row r="353" spans="1:245" ht="12.75" customHeight="1" x14ac:dyDescent="0.25">
      <c r="A353" s="1"/>
      <c r="B353" s="4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</row>
    <row r="354" spans="1:245" ht="12.75" customHeight="1" x14ac:dyDescent="0.25">
      <c r="A354" s="1"/>
      <c r="B354" s="4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</row>
    <row r="355" spans="1:245" ht="12.75" customHeight="1" x14ac:dyDescent="0.25">
      <c r="A355" s="1"/>
      <c r="B355" s="4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</row>
    <row r="356" spans="1:245" ht="12.75" customHeight="1" x14ac:dyDescent="0.25">
      <c r="A356" s="1"/>
      <c r="B356" s="4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</row>
    <row r="357" spans="1:245" ht="12.75" customHeight="1" x14ac:dyDescent="0.25">
      <c r="A357" s="1"/>
      <c r="B357" s="4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</row>
    <row r="358" spans="1:245" ht="12.75" customHeight="1" x14ac:dyDescent="0.25">
      <c r="A358" s="1"/>
      <c r="B358" s="4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</row>
    <row r="359" spans="1:245" ht="12.75" customHeight="1" x14ac:dyDescent="0.25">
      <c r="A359" s="1"/>
      <c r="B359" s="4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</row>
    <row r="360" spans="1:245" ht="12.75" customHeight="1" x14ac:dyDescent="0.25">
      <c r="A360" s="1"/>
      <c r="B360" s="4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</row>
    <row r="361" spans="1:245" ht="12.75" customHeight="1" x14ac:dyDescent="0.25">
      <c r="A361" s="1"/>
      <c r="B361" s="4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</row>
    <row r="362" spans="1:245" ht="12.75" customHeight="1" x14ac:dyDescent="0.25">
      <c r="A362" s="1"/>
      <c r="B362" s="4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</row>
    <row r="363" spans="1:245" ht="12.75" customHeight="1" x14ac:dyDescent="0.25">
      <c r="A363" s="1"/>
      <c r="B363" s="4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</row>
    <row r="364" spans="1:245" ht="12.75" customHeight="1" x14ac:dyDescent="0.25">
      <c r="A364" s="1"/>
      <c r="B364" s="4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</row>
    <row r="365" spans="1:245" ht="12.75" customHeight="1" x14ac:dyDescent="0.25">
      <c r="A365" s="1"/>
      <c r="B365" s="4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</row>
    <row r="366" spans="1:245" ht="12.75" customHeight="1" x14ac:dyDescent="0.25">
      <c r="A366" s="1"/>
      <c r="B366" s="4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</row>
    <row r="367" spans="1:245" ht="12.75" customHeight="1" x14ac:dyDescent="0.25">
      <c r="A367" s="1"/>
      <c r="B367" s="4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</row>
    <row r="368" spans="1:245" ht="12.75" customHeight="1" x14ac:dyDescent="0.25">
      <c r="A368" s="1"/>
      <c r="B368" s="4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</row>
    <row r="369" spans="1:245" ht="12.75" customHeight="1" x14ac:dyDescent="0.25">
      <c r="A369" s="1"/>
      <c r="B369" s="4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</row>
    <row r="370" spans="1:245" ht="12.75" customHeight="1" x14ac:dyDescent="0.25">
      <c r="A370" s="1"/>
      <c r="B370" s="4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</row>
    <row r="371" spans="1:245" ht="12.75" customHeight="1" x14ac:dyDescent="0.25">
      <c r="A371" s="1"/>
      <c r="B371" s="4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</row>
    <row r="372" spans="1:245" ht="12.75" customHeight="1" x14ac:dyDescent="0.25">
      <c r="A372" s="1"/>
      <c r="B372" s="4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</row>
    <row r="373" spans="1:245" ht="12.75" customHeight="1" x14ac:dyDescent="0.25">
      <c r="A373" s="1"/>
      <c r="B373" s="4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</row>
    <row r="374" spans="1:245" ht="12.75" customHeight="1" x14ac:dyDescent="0.25">
      <c r="A374" s="1"/>
      <c r="B374" s="4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</row>
    <row r="375" spans="1:245" ht="12.75" customHeight="1" x14ac:dyDescent="0.25">
      <c r="A375" s="1"/>
      <c r="B375" s="4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</row>
    <row r="376" spans="1:245" ht="12.75" customHeight="1" x14ac:dyDescent="0.25">
      <c r="A376" s="1"/>
      <c r="B376" s="4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</row>
    <row r="377" spans="1:245" ht="12.75" customHeight="1" x14ac:dyDescent="0.25">
      <c r="A377" s="1"/>
      <c r="B377" s="4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</row>
    <row r="378" spans="1:245" ht="12.75" customHeight="1" x14ac:dyDescent="0.25">
      <c r="A378" s="1"/>
      <c r="B378" s="4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</row>
    <row r="379" spans="1:245" ht="12.75" customHeight="1" x14ac:dyDescent="0.25">
      <c r="A379" s="1"/>
      <c r="B379" s="4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</row>
    <row r="380" spans="1:245" ht="12.75" customHeight="1" x14ac:dyDescent="0.25">
      <c r="A380" s="1"/>
      <c r="B380" s="4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</row>
    <row r="381" spans="1:245" ht="12.75" customHeight="1" x14ac:dyDescent="0.25">
      <c r="A381" s="1"/>
      <c r="B381" s="4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</row>
    <row r="382" spans="1:245" ht="12.75" customHeight="1" x14ac:dyDescent="0.25">
      <c r="A382" s="1"/>
      <c r="B382" s="4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</row>
    <row r="383" spans="1:245" ht="12.75" customHeight="1" x14ac:dyDescent="0.25">
      <c r="A383" s="1"/>
      <c r="B383" s="4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</row>
    <row r="384" spans="1:245" ht="12.75" customHeight="1" x14ac:dyDescent="0.25">
      <c r="A384" s="1"/>
      <c r="B384" s="4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</row>
    <row r="385" spans="1:245" ht="12.75" customHeight="1" x14ac:dyDescent="0.25">
      <c r="A385" s="1"/>
      <c r="B385" s="4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</row>
    <row r="386" spans="1:245" ht="12.75" customHeight="1" x14ac:dyDescent="0.25">
      <c r="A386" s="1"/>
      <c r="B386" s="4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</row>
    <row r="387" spans="1:245" ht="12.75" customHeight="1" x14ac:dyDescent="0.25">
      <c r="A387" s="1"/>
      <c r="B387" s="4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</row>
    <row r="388" spans="1:245" ht="12.75" customHeight="1" x14ac:dyDescent="0.25">
      <c r="A388" s="1"/>
      <c r="B388" s="4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</row>
    <row r="389" spans="1:245" ht="12.75" customHeight="1" x14ac:dyDescent="0.25">
      <c r="A389" s="1"/>
      <c r="B389" s="4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</row>
    <row r="390" spans="1:245" ht="12.75" customHeight="1" x14ac:dyDescent="0.25">
      <c r="A390" s="1"/>
      <c r="B390" s="4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</row>
    <row r="391" spans="1:245" ht="12.75" customHeight="1" x14ac:dyDescent="0.25">
      <c r="A391" s="1"/>
      <c r="B391" s="4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</row>
    <row r="392" spans="1:245" ht="12.75" customHeight="1" x14ac:dyDescent="0.25">
      <c r="A392" s="1"/>
      <c r="B392" s="4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</row>
    <row r="393" spans="1:245" ht="12.75" customHeight="1" x14ac:dyDescent="0.25">
      <c r="A393" s="1"/>
      <c r="B393" s="4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</row>
    <row r="394" spans="1:245" ht="12.75" customHeight="1" x14ac:dyDescent="0.25">
      <c r="A394" s="1"/>
      <c r="B394" s="4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</row>
    <row r="395" spans="1:245" ht="12.75" customHeight="1" x14ac:dyDescent="0.25">
      <c r="A395" s="1"/>
      <c r="B395" s="4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</row>
    <row r="396" spans="1:245" ht="12.75" customHeight="1" x14ac:dyDescent="0.25">
      <c r="A396" s="1"/>
      <c r="B396" s="4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</row>
    <row r="397" spans="1:245" ht="12.75" customHeight="1" x14ac:dyDescent="0.25">
      <c r="A397" s="1"/>
      <c r="B397" s="4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</row>
    <row r="398" spans="1:245" ht="12.75" customHeight="1" x14ac:dyDescent="0.25">
      <c r="A398" s="1"/>
      <c r="B398" s="4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</row>
    <row r="399" spans="1:245" ht="12.75" customHeight="1" x14ac:dyDescent="0.25">
      <c r="A399" s="1"/>
      <c r="B399" s="4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</row>
    <row r="400" spans="1:245" ht="12.75" customHeight="1" x14ac:dyDescent="0.25">
      <c r="A400" s="1"/>
      <c r="B400" s="4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</row>
    <row r="401" spans="1:245" ht="12.75" customHeight="1" x14ac:dyDescent="0.25">
      <c r="A401" s="1"/>
      <c r="B401" s="4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</row>
    <row r="402" spans="1:245" ht="12.75" customHeight="1" x14ac:dyDescent="0.25">
      <c r="A402" s="1"/>
      <c r="B402" s="4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</row>
    <row r="403" spans="1:245" ht="12.75" customHeight="1" x14ac:dyDescent="0.25">
      <c r="A403" s="1"/>
      <c r="B403" s="4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</row>
    <row r="404" spans="1:245" ht="12.75" customHeight="1" x14ac:dyDescent="0.25">
      <c r="A404" s="1"/>
      <c r="B404" s="4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</row>
    <row r="405" spans="1:245" ht="12.75" customHeight="1" x14ac:dyDescent="0.25">
      <c r="A405" s="1"/>
      <c r="B405" s="4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</row>
    <row r="406" spans="1:245" ht="12.75" customHeight="1" x14ac:dyDescent="0.25">
      <c r="A406" s="1"/>
      <c r="B406" s="4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</row>
    <row r="407" spans="1:245" ht="12.75" customHeight="1" x14ac:dyDescent="0.25">
      <c r="A407" s="1"/>
      <c r="B407" s="4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</row>
    <row r="408" spans="1:245" ht="12.75" customHeight="1" x14ac:dyDescent="0.25">
      <c r="A408" s="1"/>
      <c r="B408" s="4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</row>
    <row r="409" spans="1:245" ht="12.75" customHeight="1" x14ac:dyDescent="0.25">
      <c r="A409" s="1"/>
      <c r="B409" s="4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</row>
    <row r="410" spans="1:245" ht="12.75" customHeight="1" x14ac:dyDescent="0.25">
      <c r="A410" s="1"/>
      <c r="B410" s="4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</row>
    <row r="411" spans="1:245" ht="12.75" customHeight="1" x14ac:dyDescent="0.25">
      <c r="A411" s="1"/>
      <c r="B411" s="4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</row>
    <row r="412" spans="1:245" ht="12.75" customHeight="1" x14ac:dyDescent="0.25">
      <c r="A412" s="1"/>
      <c r="B412" s="4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</row>
    <row r="413" spans="1:245" ht="12.75" customHeight="1" x14ac:dyDescent="0.25">
      <c r="A413" s="1"/>
      <c r="B413" s="4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</row>
    <row r="414" spans="1:245" ht="12.75" customHeight="1" x14ac:dyDescent="0.25">
      <c r="A414" s="1"/>
      <c r="B414" s="4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</row>
    <row r="415" spans="1:245" ht="12.75" customHeight="1" x14ac:dyDescent="0.25">
      <c r="A415" s="1"/>
      <c r="B415" s="4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</row>
    <row r="416" spans="1:245" ht="12.75" customHeight="1" x14ac:dyDescent="0.25">
      <c r="A416" s="1"/>
      <c r="B416" s="4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</row>
    <row r="417" spans="1:245" ht="12.75" customHeight="1" x14ac:dyDescent="0.25">
      <c r="A417" s="1"/>
      <c r="B417" s="4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</row>
    <row r="418" spans="1:245" ht="12.75" customHeight="1" x14ac:dyDescent="0.25">
      <c r="A418" s="1"/>
      <c r="B418" s="4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</row>
    <row r="419" spans="1:245" ht="12.75" customHeight="1" x14ac:dyDescent="0.25">
      <c r="A419" s="1"/>
      <c r="B419" s="4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</row>
    <row r="420" spans="1:245" ht="12.75" customHeight="1" x14ac:dyDescent="0.25">
      <c r="A420" s="1"/>
      <c r="B420" s="4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</row>
    <row r="421" spans="1:245" ht="12.75" customHeight="1" x14ac:dyDescent="0.25">
      <c r="A421" s="1"/>
      <c r="B421" s="4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</row>
    <row r="422" spans="1:245" ht="12.75" customHeight="1" x14ac:dyDescent="0.25">
      <c r="A422" s="1"/>
      <c r="B422" s="4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</row>
    <row r="423" spans="1:245" ht="12.75" customHeight="1" x14ac:dyDescent="0.25">
      <c r="A423" s="1"/>
      <c r="B423" s="4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</row>
    <row r="424" spans="1:245" ht="12.75" customHeight="1" x14ac:dyDescent="0.25">
      <c r="A424" s="1"/>
      <c r="B424" s="4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</row>
    <row r="425" spans="1:245" ht="12.75" customHeight="1" x14ac:dyDescent="0.25">
      <c r="A425" s="1"/>
      <c r="B425" s="4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</row>
    <row r="426" spans="1:245" ht="12.75" customHeight="1" x14ac:dyDescent="0.25">
      <c r="A426" s="1"/>
      <c r="B426" s="4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</row>
    <row r="427" spans="1:245" ht="12.75" customHeight="1" x14ac:dyDescent="0.25">
      <c r="A427" s="1"/>
      <c r="B427" s="4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</row>
    <row r="428" spans="1:245" ht="12.75" customHeight="1" x14ac:dyDescent="0.25">
      <c r="A428" s="1"/>
      <c r="B428" s="4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</row>
    <row r="429" spans="1:245" ht="12.75" customHeight="1" x14ac:dyDescent="0.25">
      <c r="A429" s="1"/>
      <c r="B429" s="4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</row>
    <row r="430" spans="1:245" ht="12.75" customHeight="1" x14ac:dyDescent="0.25">
      <c r="A430" s="1"/>
      <c r="B430" s="4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</row>
    <row r="431" spans="1:245" ht="12.75" customHeight="1" x14ac:dyDescent="0.25">
      <c r="A431" s="1"/>
      <c r="B431" s="4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</row>
    <row r="432" spans="1:245" ht="12.75" customHeight="1" x14ac:dyDescent="0.25">
      <c r="A432" s="1"/>
      <c r="B432" s="4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</row>
    <row r="433" spans="1:245" ht="12.75" customHeight="1" x14ac:dyDescent="0.25">
      <c r="A433" s="1"/>
      <c r="B433" s="4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</row>
    <row r="434" spans="1:245" ht="12.75" customHeight="1" x14ac:dyDescent="0.25">
      <c r="A434" s="1"/>
      <c r="B434" s="4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</row>
    <row r="435" spans="1:245" ht="12.75" customHeight="1" x14ac:dyDescent="0.25">
      <c r="A435" s="1"/>
      <c r="B435" s="4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</row>
    <row r="436" spans="1:245" ht="12.75" customHeight="1" x14ac:dyDescent="0.25">
      <c r="A436" s="1"/>
      <c r="B436" s="4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</row>
    <row r="437" spans="1:245" ht="12.75" customHeight="1" x14ac:dyDescent="0.25">
      <c r="A437" s="1"/>
      <c r="B437" s="4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</row>
    <row r="438" spans="1:245" ht="12.75" customHeight="1" x14ac:dyDescent="0.25">
      <c r="A438" s="1"/>
      <c r="B438" s="4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</row>
    <row r="439" spans="1:245" ht="12.75" customHeight="1" x14ac:dyDescent="0.25">
      <c r="A439" s="1"/>
      <c r="B439" s="4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</row>
    <row r="440" spans="1:245" ht="12.75" customHeight="1" x14ac:dyDescent="0.25">
      <c r="A440" s="1"/>
      <c r="B440" s="4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</row>
    <row r="441" spans="1:245" ht="12.75" customHeight="1" x14ac:dyDescent="0.25">
      <c r="A441" s="1"/>
      <c r="B441" s="4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</row>
    <row r="442" spans="1:245" ht="12.75" customHeight="1" x14ac:dyDescent="0.25">
      <c r="A442" s="1"/>
      <c r="B442" s="4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</row>
    <row r="443" spans="1:245" ht="12.75" customHeight="1" x14ac:dyDescent="0.25">
      <c r="A443" s="1"/>
      <c r="B443" s="4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</row>
    <row r="444" spans="1:245" ht="12.75" customHeight="1" x14ac:dyDescent="0.25">
      <c r="A444" s="1"/>
      <c r="B444" s="4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</row>
    <row r="445" spans="1:245" ht="12.75" customHeight="1" x14ac:dyDescent="0.25">
      <c r="A445" s="1"/>
      <c r="B445" s="4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</row>
    <row r="446" spans="1:245" ht="12.75" customHeight="1" x14ac:dyDescent="0.25">
      <c r="A446" s="1"/>
      <c r="B446" s="4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</row>
    <row r="447" spans="1:245" ht="12.75" customHeight="1" x14ac:dyDescent="0.25">
      <c r="A447" s="1"/>
      <c r="B447" s="4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</row>
    <row r="448" spans="1:245" ht="12.75" customHeight="1" x14ac:dyDescent="0.25">
      <c r="A448" s="1"/>
      <c r="B448" s="4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</row>
    <row r="449" spans="1:245" ht="12.75" customHeight="1" x14ac:dyDescent="0.25">
      <c r="A449" s="1"/>
      <c r="B449" s="4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</row>
    <row r="450" spans="1:245" ht="12.75" customHeight="1" x14ac:dyDescent="0.25">
      <c r="A450" s="1"/>
      <c r="B450" s="4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</row>
    <row r="451" spans="1:245" ht="12.75" customHeight="1" x14ac:dyDescent="0.25">
      <c r="A451" s="1"/>
      <c r="B451" s="4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</row>
    <row r="452" spans="1:245" ht="12.75" customHeight="1" x14ac:dyDescent="0.25">
      <c r="A452" s="1"/>
      <c r="B452" s="4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</row>
    <row r="453" spans="1:245" ht="12.75" customHeight="1" x14ac:dyDescent="0.25">
      <c r="A453" s="1"/>
      <c r="B453" s="4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</row>
    <row r="454" spans="1:245" ht="12.75" customHeight="1" x14ac:dyDescent="0.25">
      <c r="A454" s="1"/>
      <c r="B454" s="4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</row>
    <row r="455" spans="1:245" ht="12.75" customHeight="1" x14ac:dyDescent="0.25">
      <c r="A455" s="1"/>
      <c r="B455" s="4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</row>
    <row r="456" spans="1:245" ht="12.75" customHeight="1" x14ac:dyDescent="0.25">
      <c r="A456" s="1"/>
      <c r="B456" s="4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</row>
    <row r="457" spans="1:245" ht="12.75" customHeight="1" x14ac:dyDescent="0.25">
      <c r="A457" s="1"/>
      <c r="B457" s="4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</row>
    <row r="458" spans="1:245" ht="12.75" customHeight="1" x14ac:dyDescent="0.25">
      <c r="A458" s="1"/>
      <c r="B458" s="4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</row>
    <row r="459" spans="1:245" ht="12.75" customHeight="1" x14ac:dyDescent="0.25">
      <c r="A459" s="1"/>
      <c r="B459" s="4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</row>
    <row r="460" spans="1:245" ht="12.75" customHeight="1" x14ac:dyDescent="0.25">
      <c r="A460" s="1"/>
      <c r="B460" s="4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</row>
    <row r="461" spans="1:245" ht="12.75" customHeight="1" x14ac:dyDescent="0.25">
      <c r="A461" s="1"/>
      <c r="B461" s="4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</row>
    <row r="462" spans="1:245" ht="12.75" customHeight="1" x14ac:dyDescent="0.25">
      <c r="A462" s="1"/>
      <c r="B462" s="4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</row>
    <row r="463" spans="1:245" ht="12.75" customHeight="1" x14ac:dyDescent="0.25">
      <c r="A463" s="1"/>
      <c r="B463" s="4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</row>
    <row r="464" spans="1:245" ht="12.75" customHeight="1" x14ac:dyDescent="0.25">
      <c r="A464" s="1"/>
      <c r="B464" s="4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</row>
    <row r="465" spans="1:245" ht="12.75" customHeight="1" x14ac:dyDescent="0.25">
      <c r="A465" s="1"/>
      <c r="B465" s="4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</row>
    <row r="466" spans="1:245" ht="12.75" customHeight="1" x14ac:dyDescent="0.25">
      <c r="A466" s="1"/>
      <c r="B466" s="4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</row>
    <row r="467" spans="1:245" ht="12.75" customHeight="1" x14ac:dyDescent="0.25">
      <c r="A467" s="1"/>
      <c r="B467" s="4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</row>
    <row r="468" spans="1:245" ht="12.75" customHeight="1" x14ac:dyDescent="0.25">
      <c r="A468" s="1"/>
      <c r="B468" s="4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</row>
    <row r="469" spans="1:245" ht="12.75" customHeight="1" x14ac:dyDescent="0.25">
      <c r="A469" s="1"/>
      <c r="B469" s="4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</row>
    <row r="470" spans="1:245" ht="12.75" customHeight="1" x14ac:dyDescent="0.25">
      <c r="A470" s="1"/>
      <c r="B470" s="4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</row>
    <row r="471" spans="1:245" ht="12.75" customHeight="1" x14ac:dyDescent="0.25">
      <c r="A471" s="1"/>
      <c r="B471" s="4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</row>
    <row r="472" spans="1:245" ht="12.75" customHeight="1" x14ac:dyDescent="0.25">
      <c r="A472" s="1"/>
      <c r="B472" s="4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</row>
    <row r="473" spans="1:245" ht="12.75" customHeight="1" x14ac:dyDescent="0.25">
      <c r="A473" s="1"/>
      <c r="B473" s="4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</row>
    <row r="474" spans="1:245" ht="12.75" customHeight="1" x14ac:dyDescent="0.25">
      <c r="A474" s="1"/>
      <c r="B474" s="4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</row>
    <row r="475" spans="1:245" ht="12.75" customHeight="1" x14ac:dyDescent="0.25">
      <c r="A475" s="1"/>
      <c r="B475" s="4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</row>
    <row r="476" spans="1:245" ht="12.75" customHeight="1" x14ac:dyDescent="0.25">
      <c r="A476" s="1"/>
      <c r="B476" s="4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</row>
    <row r="477" spans="1:245" ht="12.75" customHeight="1" x14ac:dyDescent="0.25">
      <c r="A477" s="1"/>
      <c r="B477" s="4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</row>
    <row r="478" spans="1:245" ht="12.75" customHeight="1" x14ac:dyDescent="0.25">
      <c r="A478" s="1"/>
      <c r="B478" s="4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</row>
    <row r="479" spans="1:245" ht="12.75" customHeight="1" x14ac:dyDescent="0.25">
      <c r="A479" s="1"/>
      <c r="B479" s="4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</row>
    <row r="480" spans="1:245" ht="12.75" customHeight="1" x14ac:dyDescent="0.25">
      <c r="A480" s="1"/>
      <c r="B480" s="4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</row>
    <row r="481" spans="1:245" ht="12.75" customHeight="1" x14ac:dyDescent="0.25">
      <c r="A481" s="1"/>
      <c r="B481" s="4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</row>
    <row r="482" spans="1:245" ht="12.75" customHeight="1" x14ac:dyDescent="0.25">
      <c r="A482" s="1"/>
      <c r="B482" s="4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</row>
    <row r="483" spans="1:245" ht="12.75" customHeight="1" x14ac:dyDescent="0.25">
      <c r="A483" s="1"/>
      <c r="B483" s="4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</row>
    <row r="484" spans="1:245" ht="12.75" customHeight="1" x14ac:dyDescent="0.25">
      <c r="A484" s="1"/>
      <c r="B484" s="4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</row>
    <row r="485" spans="1:245" ht="12.75" customHeight="1" x14ac:dyDescent="0.25">
      <c r="A485" s="1"/>
      <c r="B485" s="4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</row>
    <row r="486" spans="1:245" ht="12.75" customHeight="1" x14ac:dyDescent="0.25">
      <c r="A486" s="1"/>
      <c r="B486" s="4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</row>
    <row r="487" spans="1:245" ht="12.75" customHeight="1" x14ac:dyDescent="0.25">
      <c r="A487" s="1"/>
      <c r="B487" s="4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</row>
    <row r="488" spans="1:245" ht="12.75" customHeight="1" x14ac:dyDescent="0.25">
      <c r="A488" s="1"/>
      <c r="B488" s="4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</row>
    <row r="489" spans="1:245" ht="12.75" customHeight="1" x14ac:dyDescent="0.25">
      <c r="A489" s="1"/>
      <c r="B489" s="4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</row>
    <row r="490" spans="1:245" ht="12.75" customHeight="1" x14ac:dyDescent="0.25">
      <c r="A490" s="1"/>
      <c r="B490" s="4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</row>
    <row r="491" spans="1:245" ht="12.75" customHeight="1" x14ac:dyDescent="0.25">
      <c r="A491" s="1"/>
      <c r="B491" s="4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</row>
    <row r="492" spans="1:245" ht="12.75" customHeight="1" x14ac:dyDescent="0.25">
      <c r="A492" s="1"/>
      <c r="B492" s="4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</row>
    <row r="493" spans="1:245" ht="12.75" customHeight="1" x14ac:dyDescent="0.25">
      <c r="A493" s="1"/>
      <c r="B493" s="4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</row>
    <row r="494" spans="1:245" ht="12.75" customHeight="1" x14ac:dyDescent="0.25">
      <c r="A494" s="1"/>
      <c r="B494" s="4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</row>
    <row r="495" spans="1:245" ht="12.75" customHeight="1" x14ac:dyDescent="0.25">
      <c r="A495" s="1"/>
      <c r="B495" s="4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</row>
    <row r="496" spans="1:245" ht="12.75" customHeight="1" x14ac:dyDescent="0.25">
      <c r="A496" s="1"/>
      <c r="B496" s="4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</row>
    <row r="497" spans="1:245" ht="12.75" customHeight="1" x14ac:dyDescent="0.25">
      <c r="A497" s="1"/>
      <c r="B497" s="4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</row>
    <row r="498" spans="1:245" ht="12.75" customHeight="1" x14ac:dyDescent="0.25">
      <c r="A498" s="1"/>
      <c r="B498" s="4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</row>
    <row r="499" spans="1:245" ht="12.75" customHeight="1" x14ac:dyDescent="0.25">
      <c r="A499" s="1"/>
      <c r="B499" s="4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</row>
    <row r="500" spans="1:245" ht="12.75" customHeight="1" x14ac:dyDescent="0.25">
      <c r="A500" s="1"/>
      <c r="B500" s="4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</row>
    <row r="501" spans="1:245" ht="12.75" customHeight="1" x14ac:dyDescent="0.25">
      <c r="A501" s="1"/>
      <c r="B501" s="4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</row>
    <row r="502" spans="1:245" ht="12.75" customHeight="1" x14ac:dyDescent="0.25">
      <c r="A502" s="1"/>
      <c r="B502" s="4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</row>
    <row r="503" spans="1:245" ht="12.75" customHeight="1" x14ac:dyDescent="0.25">
      <c r="A503" s="1"/>
      <c r="B503" s="4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</row>
    <row r="504" spans="1:245" ht="12.75" customHeight="1" x14ac:dyDescent="0.25">
      <c r="A504" s="1"/>
      <c r="B504" s="4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</row>
    <row r="505" spans="1:245" ht="12.75" customHeight="1" x14ac:dyDescent="0.25">
      <c r="A505" s="1"/>
      <c r="B505" s="4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</row>
    <row r="506" spans="1:245" ht="12.75" customHeight="1" x14ac:dyDescent="0.25">
      <c r="A506" s="1"/>
      <c r="B506" s="4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</row>
    <row r="507" spans="1:245" ht="12.75" customHeight="1" x14ac:dyDescent="0.25">
      <c r="A507" s="1"/>
      <c r="B507" s="4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</row>
    <row r="508" spans="1:245" ht="12.75" customHeight="1" x14ac:dyDescent="0.25">
      <c r="A508" s="1"/>
      <c r="B508" s="4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</row>
    <row r="509" spans="1:245" ht="12.75" customHeight="1" x14ac:dyDescent="0.25">
      <c r="A509" s="1"/>
      <c r="B509" s="4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</row>
    <row r="510" spans="1:245" ht="12.75" customHeight="1" x14ac:dyDescent="0.25">
      <c r="A510" s="1"/>
      <c r="B510" s="4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</row>
    <row r="511" spans="1:245" ht="12.75" customHeight="1" x14ac:dyDescent="0.25">
      <c r="A511" s="1"/>
      <c r="B511" s="4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</row>
    <row r="512" spans="1:245" ht="12.75" customHeight="1" x14ac:dyDescent="0.25">
      <c r="A512" s="1"/>
      <c r="B512" s="4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</row>
    <row r="513" spans="1:245" ht="12.75" customHeight="1" x14ac:dyDescent="0.25">
      <c r="A513" s="1"/>
      <c r="B513" s="4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</row>
    <row r="514" spans="1:245" ht="12.75" customHeight="1" x14ac:dyDescent="0.25">
      <c r="A514" s="1"/>
      <c r="B514" s="4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</row>
    <row r="515" spans="1:245" ht="12.75" customHeight="1" x14ac:dyDescent="0.25">
      <c r="A515" s="1"/>
      <c r="B515" s="4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</row>
    <row r="516" spans="1:245" ht="12.75" customHeight="1" x14ac:dyDescent="0.25">
      <c r="A516" s="1"/>
      <c r="B516" s="4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</row>
    <row r="517" spans="1:245" ht="12.75" customHeight="1" x14ac:dyDescent="0.25">
      <c r="A517" s="1"/>
      <c r="B517" s="4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</row>
    <row r="518" spans="1:245" ht="12.75" customHeight="1" x14ac:dyDescent="0.25">
      <c r="A518" s="1"/>
      <c r="B518" s="4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</row>
    <row r="519" spans="1:245" ht="12.75" customHeight="1" x14ac:dyDescent="0.25">
      <c r="A519" s="1"/>
      <c r="B519" s="4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</row>
    <row r="520" spans="1:245" ht="12.75" customHeight="1" x14ac:dyDescent="0.25">
      <c r="A520" s="1"/>
      <c r="B520" s="4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</row>
    <row r="521" spans="1:245" ht="12.75" customHeight="1" x14ac:dyDescent="0.25">
      <c r="A521" s="1"/>
      <c r="B521" s="4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</row>
    <row r="522" spans="1:245" ht="12.75" customHeight="1" x14ac:dyDescent="0.25">
      <c r="A522" s="1"/>
      <c r="B522" s="4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</row>
    <row r="523" spans="1:245" ht="12.75" customHeight="1" x14ac:dyDescent="0.25">
      <c r="A523" s="1"/>
      <c r="B523" s="4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</row>
    <row r="524" spans="1:245" ht="12.75" customHeight="1" x14ac:dyDescent="0.25">
      <c r="A524" s="1"/>
      <c r="B524" s="4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</row>
    <row r="525" spans="1:245" ht="12.75" customHeight="1" x14ac:dyDescent="0.25">
      <c r="A525" s="1"/>
      <c r="B525" s="4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</row>
    <row r="526" spans="1:245" ht="12.75" customHeight="1" x14ac:dyDescent="0.25">
      <c r="A526" s="1"/>
      <c r="B526" s="4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</row>
    <row r="527" spans="1:245" ht="12.75" customHeight="1" x14ac:dyDescent="0.25">
      <c r="A527" s="1"/>
      <c r="B527" s="4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</row>
    <row r="528" spans="1:245" ht="12.75" customHeight="1" x14ac:dyDescent="0.25">
      <c r="A528" s="1"/>
      <c r="B528" s="4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</row>
    <row r="529" spans="1:245" ht="12.75" customHeight="1" x14ac:dyDescent="0.25">
      <c r="A529" s="1"/>
      <c r="B529" s="4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</row>
    <row r="530" spans="1:245" ht="12.75" customHeight="1" x14ac:dyDescent="0.25">
      <c r="A530" s="1"/>
      <c r="B530" s="4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</row>
    <row r="531" spans="1:245" ht="12.75" customHeight="1" x14ac:dyDescent="0.25">
      <c r="A531" s="1"/>
      <c r="B531" s="4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</row>
    <row r="532" spans="1:245" ht="12.75" customHeight="1" x14ac:dyDescent="0.25">
      <c r="A532" s="1"/>
      <c r="B532" s="4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</row>
    <row r="533" spans="1:245" ht="12.75" customHeight="1" x14ac:dyDescent="0.25">
      <c r="A533" s="1"/>
      <c r="B533" s="4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</row>
    <row r="534" spans="1:245" ht="12.75" customHeight="1" x14ac:dyDescent="0.25">
      <c r="A534" s="1"/>
      <c r="B534" s="4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</row>
    <row r="535" spans="1:245" ht="12.75" customHeight="1" x14ac:dyDescent="0.25">
      <c r="A535" s="1"/>
      <c r="B535" s="4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</row>
    <row r="536" spans="1:245" ht="12.75" customHeight="1" x14ac:dyDescent="0.25">
      <c r="A536" s="1"/>
      <c r="B536" s="4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</row>
    <row r="537" spans="1:245" ht="12.75" customHeight="1" x14ac:dyDescent="0.25">
      <c r="A537" s="1"/>
      <c r="B537" s="4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</row>
    <row r="538" spans="1:245" ht="12.75" customHeight="1" x14ac:dyDescent="0.25">
      <c r="A538" s="1"/>
      <c r="B538" s="4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</row>
    <row r="539" spans="1:245" ht="12.75" customHeight="1" x14ac:dyDescent="0.25">
      <c r="A539" s="1"/>
      <c r="B539" s="4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</row>
    <row r="540" spans="1:245" ht="12.75" customHeight="1" x14ac:dyDescent="0.25">
      <c r="A540" s="1"/>
      <c r="B540" s="4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</row>
    <row r="541" spans="1:245" ht="12.75" customHeight="1" x14ac:dyDescent="0.25">
      <c r="A541" s="1"/>
      <c r="B541" s="4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</row>
    <row r="542" spans="1:245" ht="12.75" customHeight="1" x14ac:dyDescent="0.25">
      <c r="A542" s="1"/>
      <c r="B542" s="4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</row>
    <row r="543" spans="1:245" ht="12.75" customHeight="1" x14ac:dyDescent="0.25">
      <c r="A543" s="1"/>
      <c r="B543" s="4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</row>
    <row r="544" spans="1:245" ht="12.75" customHeight="1" x14ac:dyDescent="0.25">
      <c r="A544" s="1"/>
      <c r="B544" s="4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</row>
    <row r="545" spans="1:245" ht="12.75" customHeight="1" x14ac:dyDescent="0.25">
      <c r="A545" s="1"/>
      <c r="B545" s="4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</row>
    <row r="546" spans="1:245" ht="12.75" customHeight="1" x14ac:dyDescent="0.25">
      <c r="A546" s="1"/>
      <c r="B546" s="4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</row>
    <row r="547" spans="1:245" ht="12.75" customHeight="1" x14ac:dyDescent="0.25">
      <c r="A547" s="1"/>
      <c r="B547" s="4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</row>
    <row r="548" spans="1:245" ht="12.75" customHeight="1" x14ac:dyDescent="0.25">
      <c r="A548" s="1"/>
      <c r="B548" s="4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</row>
    <row r="549" spans="1:245" ht="12.75" customHeight="1" x14ac:dyDescent="0.25">
      <c r="A549" s="1"/>
      <c r="B549" s="4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</row>
    <row r="550" spans="1:245" ht="12.75" customHeight="1" x14ac:dyDescent="0.25">
      <c r="A550" s="1"/>
      <c r="B550" s="4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</row>
    <row r="551" spans="1:245" ht="12.75" customHeight="1" x14ac:dyDescent="0.25">
      <c r="A551" s="1"/>
      <c r="B551" s="4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</row>
    <row r="552" spans="1:245" ht="12.75" customHeight="1" x14ac:dyDescent="0.25">
      <c r="A552" s="1"/>
      <c r="B552" s="4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</row>
    <row r="553" spans="1:245" ht="12.75" customHeight="1" x14ac:dyDescent="0.25">
      <c r="A553" s="1"/>
      <c r="B553" s="4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</row>
    <row r="554" spans="1:245" ht="12.75" customHeight="1" x14ac:dyDescent="0.25">
      <c r="A554" s="1"/>
      <c r="B554" s="4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</row>
    <row r="555" spans="1:245" ht="12.75" customHeight="1" x14ac:dyDescent="0.25">
      <c r="A555" s="1"/>
      <c r="B555" s="4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</row>
    <row r="556" spans="1:245" ht="12.75" customHeight="1" x14ac:dyDescent="0.25">
      <c r="A556" s="1"/>
      <c r="B556" s="4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</row>
    <row r="557" spans="1:245" ht="12.75" customHeight="1" x14ac:dyDescent="0.25">
      <c r="A557" s="1"/>
      <c r="B557" s="4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</row>
    <row r="558" spans="1:245" ht="12.75" customHeight="1" x14ac:dyDescent="0.25">
      <c r="A558" s="1"/>
      <c r="B558" s="4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</row>
    <row r="559" spans="1:245" ht="12.75" customHeight="1" x14ac:dyDescent="0.25">
      <c r="A559" s="1"/>
      <c r="B559" s="4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</row>
    <row r="560" spans="1:245" ht="12.75" customHeight="1" x14ac:dyDescent="0.25">
      <c r="A560" s="1"/>
      <c r="B560" s="4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</row>
    <row r="561" spans="1:245" ht="12.75" customHeight="1" x14ac:dyDescent="0.25">
      <c r="A561" s="1"/>
      <c r="B561" s="4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</row>
    <row r="562" spans="1:245" ht="12.75" customHeight="1" x14ac:dyDescent="0.25">
      <c r="A562" s="1"/>
      <c r="B562" s="4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</row>
    <row r="563" spans="1:245" ht="12.75" customHeight="1" x14ac:dyDescent="0.25">
      <c r="A563" s="1"/>
      <c r="B563" s="4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</row>
    <row r="564" spans="1:245" ht="12.75" customHeight="1" x14ac:dyDescent="0.25">
      <c r="A564" s="1"/>
      <c r="B564" s="4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</row>
    <row r="565" spans="1:245" ht="12.75" customHeight="1" x14ac:dyDescent="0.25">
      <c r="A565" s="1"/>
      <c r="B565" s="4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</row>
    <row r="566" spans="1:245" ht="12.75" customHeight="1" x14ac:dyDescent="0.25">
      <c r="A566" s="1"/>
      <c r="B566" s="4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</row>
    <row r="567" spans="1:245" ht="12.75" customHeight="1" x14ac:dyDescent="0.25">
      <c r="A567" s="1"/>
      <c r="B567" s="4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</row>
    <row r="568" spans="1:245" ht="12.75" customHeight="1" x14ac:dyDescent="0.25">
      <c r="A568" s="1"/>
      <c r="B568" s="4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</row>
    <row r="569" spans="1:245" ht="12.75" customHeight="1" x14ac:dyDescent="0.25">
      <c r="A569" s="1"/>
      <c r="B569" s="4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</row>
    <row r="570" spans="1:245" ht="12.75" customHeight="1" x14ac:dyDescent="0.25">
      <c r="A570" s="1"/>
      <c r="B570" s="4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</row>
    <row r="571" spans="1:245" ht="12.75" customHeight="1" x14ac:dyDescent="0.25">
      <c r="A571" s="1"/>
      <c r="B571" s="4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</row>
    <row r="572" spans="1:245" ht="12.75" customHeight="1" x14ac:dyDescent="0.25">
      <c r="A572" s="1"/>
      <c r="B572" s="4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</row>
    <row r="573" spans="1:245" ht="12.75" customHeight="1" x14ac:dyDescent="0.25">
      <c r="A573" s="1"/>
      <c r="B573" s="4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</row>
    <row r="574" spans="1:245" ht="12.75" customHeight="1" x14ac:dyDescent="0.25">
      <c r="A574" s="1"/>
      <c r="B574" s="4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</row>
    <row r="575" spans="1:245" ht="12.75" customHeight="1" x14ac:dyDescent="0.25">
      <c r="A575" s="1"/>
      <c r="B575" s="4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</row>
    <row r="576" spans="1:245" ht="12.75" customHeight="1" x14ac:dyDescent="0.25">
      <c r="A576" s="1"/>
      <c r="B576" s="4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</row>
    <row r="577" spans="1:245" ht="12.75" customHeight="1" x14ac:dyDescent="0.25">
      <c r="A577" s="1"/>
      <c r="B577" s="4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</row>
    <row r="578" spans="1:245" ht="12.75" customHeight="1" x14ac:dyDescent="0.25">
      <c r="A578" s="1"/>
      <c r="B578" s="4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</row>
    <row r="579" spans="1:245" ht="12.75" customHeight="1" x14ac:dyDescent="0.25">
      <c r="A579" s="1"/>
      <c r="B579" s="4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</row>
    <row r="580" spans="1:245" ht="12.75" customHeight="1" x14ac:dyDescent="0.25">
      <c r="A580" s="1"/>
      <c r="B580" s="4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</row>
    <row r="581" spans="1:245" ht="12.75" customHeight="1" x14ac:dyDescent="0.25">
      <c r="A581" s="1"/>
      <c r="B581" s="4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</row>
    <row r="582" spans="1:245" ht="12.75" customHeight="1" x14ac:dyDescent="0.25">
      <c r="A582" s="1"/>
      <c r="B582" s="4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</row>
    <row r="583" spans="1:245" ht="12.75" customHeight="1" x14ac:dyDescent="0.25">
      <c r="A583" s="1"/>
      <c r="B583" s="4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</row>
    <row r="584" spans="1:245" ht="12.75" customHeight="1" x14ac:dyDescent="0.25">
      <c r="A584" s="1"/>
      <c r="B584" s="4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</row>
    <row r="585" spans="1:245" ht="12.75" customHeight="1" x14ac:dyDescent="0.25">
      <c r="A585" s="1"/>
      <c r="B585" s="4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</row>
    <row r="586" spans="1:245" ht="12.75" customHeight="1" x14ac:dyDescent="0.25">
      <c r="A586" s="1"/>
      <c r="B586" s="4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</row>
    <row r="587" spans="1:245" ht="12.75" customHeight="1" x14ac:dyDescent="0.25">
      <c r="A587" s="1"/>
      <c r="B587" s="4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</row>
    <row r="588" spans="1:245" ht="12.75" customHeight="1" x14ac:dyDescent="0.25">
      <c r="A588" s="1"/>
      <c r="B588" s="4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</row>
    <row r="589" spans="1:245" ht="12.75" customHeight="1" x14ac:dyDescent="0.25">
      <c r="A589" s="1"/>
      <c r="B589" s="4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</row>
    <row r="590" spans="1:245" ht="12.75" customHeight="1" x14ac:dyDescent="0.25">
      <c r="A590" s="1"/>
      <c r="B590" s="4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</row>
    <row r="591" spans="1:245" ht="12.75" customHeight="1" x14ac:dyDescent="0.25">
      <c r="A591" s="1"/>
      <c r="B591" s="4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</row>
    <row r="592" spans="1:245" ht="12.75" customHeight="1" x14ac:dyDescent="0.25">
      <c r="A592" s="1"/>
      <c r="B592" s="4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</row>
    <row r="593" spans="1:245" ht="12.75" customHeight="1" x14ac:dyDescent="0.25">
      <c r="A593" s="1"/>
      <c r="B593" s="4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</row>
    <row r="594" spans="1:245" ht="12.75" customHeight="1" x14ac:dyDescent="0.25">
      <c r="A594" s="1"/>
      <c r="B594" s="4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</row>
    <row r="595" spans="1:245" ht="12.75" customHeight="1" x14ac:dyDescent="0.25">
      <c r="A595" s="1"/>
      <c r="B595" s="4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</row>
    <row r="596" spans="1:245" ht="12.75" customHeight="1" x14ac:dyDescent="0.25">
      <c r="A596" s="1"/>
      <c r="B596" s="4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</row>
    <row r="597" spans="1:245" ht="12.75" customHeight="1" x14ac:dyDescent="0.25">
      <c r="A597" s="1"/>
      <c r="B597" s="4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</row>
    <row r="598" spans="1:245" ht="12.75" customHeight="1" x14ac:dyDescent="0.25">
      <c r="A598" s="1"/>
      <c r="B598" s="4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</row>
    <row r="599" spans="1:245" ht="12.75" customHeight="1" x14ac:dyDescent="0.25">
      <c r="A599" s="1"/>
      <c r="B599" s="4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</row>
    <row r="600" spans="1:245" ht="12.75" customHeight="1" x14ac:dyDescent="0.25">
      <c r="A600" s="1"/>
      <c r="B600" s="4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</row>
    <row r="601" spans="1:245" ht="12.75" customHeight="1" x14ac:dyDescent="0.25">
      <c r="A601" s="1"/>
      <c r="B601" s="4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</row>
    <row r="602" spans="1:245" ht="12.75" customHeight="1" x14ac:dyDescent="0.25">
      <c r="A602" s="1"/>
      <c r="B602" s="4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</row>
    <row r="603" spans="1:245" ht="12.75" customHeight="1" x14ac:dyDescent="0.25">
      <c r="A603" s="1"/>
      <c r="B603" s="4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</row>
    <row r="604" spans="1:245" ht="12.75" customHeight="1" x14ac:dyDescent="0.25">
      <c r="A604" s="1"/>
      <c r="B604" s="4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</row>
    <row r="605" spans="1:245" ht="12.75" customHeight="1" x14ac:dyDescent="0.25">
      <c r="A605" s="1"/>
      <c r="B605" s="4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</row>
    <row r="606" spans="1:245" ht="12.75" customHeight="1" x14ac:dyDescent="0.25">
      <c r="A606" s="1"/>
      <c r="B606" s="4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</row>
    <row r="607" spans="1:245" ht="12.75" customHeight="1" x14ac:dyDescent="0.25">
      <c r="A607" s="1"/>
      <c r="B607" s="4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</row>
    <row r="608" spans="1:245" ht="12.75" customHeight="1" x14ac:dyDescent="0.25">
      <c r="A608" s="1"/>
      <c r="B608" s="4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</row>
    <row r="609" spans="1:245" ht="12.75" customHeight="1" x14ac:dyDescent="0.25">
      <c r="A609" s="1"/>
      <c r="B609" s="4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</row>
    <row r="610" spans="1:245" ht="12.75" customHeight="1" x14ac:dyDescent="0.25">
      <c r="A610" s="1"/>
      <c r="B610" s="4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</row>
    <row r="611" spans="1:245" ht="12.75" customHeight="1" x14ac:dyDescent="0.25">
      <c r="A611" s="1"/>
      <c r="B611" s="4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</row>
    <row r="612" spans="1:245" ht="12.75" customHeight="1" x14ac:dyDescent="0.25">
      <c r="A612" s="1"/>
      <c r="B612" s="4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</row>
    <row r="613" spans="1:245" ht="12.75" customHeight="1" x14ac:dyDescent="0.25">
      <c r="A613" s="1"/>
      <c r="B613" s="4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</row>
    <row r="614" spans="1:245" ht="12.75" customHeight="1" x14ac:dyDescent="0.25">
      <c r="A614" s="1"/>
      <c r="B614" s="4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</row>
    <row r="615" spans="1:245" ht="12.75" customHeight="1" x14ac:dyDescent="0.25">
      <c r="A615" s="1"/>
      <c r="B615" s="4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</row>
    <row r="616" spans="1:245" ht="12.75" customHeight="1" x14ac:dyDescent="0.25">
      <c r="A616" s="1"/>
      <c r="B616" s="4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</row>
    <row r="617" spans="1:245" ht="12.75" customHeight="1" x14ac:dyDescent="0.25">
      <c r="A617" s="1"/>
      <c r="B617" s="4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</row>
    <row r="618" spans="1:245" ht="12.75" customHeight="1" x14ac:dyDescent="0.25">
      <c r="A618" s="1"/>
      <c r="B618" s="4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</row>
    <row r="619" spans="1:245" ht="12.75" customHeight="1" x14ac:dyDescent="0.25">
      <c r="A619" s="1"/>
      <c r="B619" s="4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</row>
    <row r="620" spans="1:245" ht="12.75" customHeight="1" x14ac:dyDescent="0.25">
      <c r="A620" s="1"/>
      <c r="B620" s="4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</row>
    <row r="621" spans="1:245" ht="12.75" customHeight="1" x14ac:dyDescent="0.25">
      <c r="A621" s="1"/>
      <c r="B621" s="4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</row>
    <row r="622" spans="1:245" ht="12.75" customHeight="1" x14ac:dyDescent="0.25">
      <c r="A622" s="1"/>
      <c r="B622" s="4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</row>
    <row r="623" spans="1:245" ht="12.75" customHeight="1" x14ac:dyDescent="0.25">
      <c r="A623" s="1"/>
      <c r="B623" s="4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</row>
    <row r="624" spans="1:245" ht="12.75" customHeight="1" x14ac:dyDescent="0.25">
      <c r="A624" s="1"/>
      <c r="B624" s="4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</row>
    <row r="625" spans="1:245" ht="12.75" customHeight="1" x14ac:dyDescent="0.25">
      <c r="A625" s="1"/>
      <c r="B625" s="4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</row>
    <row r="626" spans="1:245" ht="12.75" customHeight="1" x14ac:dyDescent="0.25">
      <c r="A626" s="1"/>
      <c r="B626" s="4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</row>
    <row r="627" spans="1:245" ht="12.75" customHeight="1" x14ac:dyDescent="0.25">
      <c r="A627" s="1"/>
      <c r="B627" s="4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</row>
    <row r="628" spans="1:245" ht="12.75" customHeight="1" x14ac:dyDescent="0.25">
      <c r="A628" s="1"/>
      <c r="B628" s="4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</row>
    <row r="629" spans="1:245" ht="12.75" customHeight="1" x14ac:dyDescent="0.25">
      <c r="A629" s="1"/>
      <c r="B629" s="4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</row>
    <row r="630" spans="1:245" ht="12.75" customHeight="1" x14ac:dyDescent="0.25">
      <c r="A630" s="1"/>
      <c r="B630" s="4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</row>
    <row r="631" spans="1:245" ht="12.75" customHeight="1" x14ac:dyDescent="0.25">
      <c r="A631" s="1"/>
      <c r="B631" s="4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</row>
    <row r="632" spans="1:245" ht="12.75" customHeight="1" x14ac:dyDescent="0.25">
      <c r="A632" s="1"/>
      <c r="B632" s="4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</row>
    <row r="633" spans="1:245" ht="12.75" customHeight="1" x14ac:dyDescent="0.25">
      <c r="A633" s="1"/>
      <c r="B633" s="4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</row>
    <row r="634" spans="1:245" ht="12.75" customHeight="1" x14ac:dyDescent="0.25">
      <c r="A634" s="1"/>
      <c r="B634" s="4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</row>
    <row r="635" spans="1:245" ht="12.75" customHeight="1" x14ac:dyDescent="0.25">
      <c r="A635" s="1"/>
      <c r="B635" s="4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</row>
    <row r="636" spans="1:245" ht="12.75" customHeight="1" x14ac:dyDescent="0.25">
      <c r="A636" s="1"/>
      <c r="B636" s="4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</row>
    <row r="637" spans="1:245" ht="12.75" customHeight="1" x14ac:dyDescent="0.25">
      <c r="A637" s="1"/>
      <c r="B637" s="4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</row>
    <row r="638" spans="1:245" ht="12.75" customHeight="1" x14ac:dyDescent="0.25">
      <c r="A638" s="1"/>
      <c r="B638" s="4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</row>
    <row r="639" spans="1:245" ht="12.75" customHeight="1" x14ac:dyDescent="0.25">
      <c r="A639" s="1"/>
      <c r="B639" s="4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</row>
    <row r="640" spans="1:245" ht="12.75" customHeight="1" x14ac:dyDescent="0.25">
      <c r="A640" s="1"/>
      <c r="B640" s="4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</row>
    <row r="641" spans="1:245" ht="12.75" customHeight="1" x14ac:dyDescent="0.25">
      <c r="A641" s="1"/>
      <c r="B641" s="4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</row>
    <row r="642" spans="1:245" ht="12.75" customHeight="1" x14ac:dyDescent="0.25">
      <c r="A642" s="1"/>
      <c r="B642" s="4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</row>
    <row r="643" spans="1:245" ht="12.75" customHeight="1" x14ac:dyDescent="0.25">
      <c r="A643" s="1"/>
      <c r="B643" s="4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</row>
    <row r="644" spans="1:245" ht="12.75" customHeight="1" x14ac:dyDescent="0.25">
      <c r="A644" s="1"/>
      <c r="B644" s="4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</row>
    <row r="645" spans="1:245" ht="12.75" customHeight="1" x14ac:dyDescent="0.25">
      <c r="A645" s="1"/>
      <c r="B645" s="4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</row>
    <row r="646" spans="1:245" ht="12.75" customHeight="1" x14ac:dyDescent="0.25">
      <c r="A646" s="1"/>
      <c r="B646" s="4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</row>
    <row r="647" spans="1:245" ht="12.75" customHeight="1" x14ac:dyDescent="0.25">
      <c r="A647" s="1"/>
      <c r="B647" s="4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</row>
    <row r="648" spans="1:245" ht="12.75" customHeight="1" x14ac:dyDescent="0.25">
      <c r="A648" s="1"/>
      <c r="B648" s="4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</row>
    <row r="649" spans="1:245" ht="12.75" customHeight="1" x14ac:dyDescent="0.25">
      <c r="A649" s="1"/>
      <c r="B649" s="4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</row>
    <row r="650" spans="1:245" ht="12.75" customHeight="1" x14ac:dyDescent="0.25">
      <c r="A650" s="1"/>
      <c r="B650" s="4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</row>
    <row r="651" spans="1:245" ht="12.75" customHeight="1" x14ac:dyDescent="0.25">
      <c r="A651" s="1"/>
      <c r="B651" s="4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</row>
    <row r="652" spans="1:245" ht="12.75" customHeight="1" x14ac:dyDescent="0.25">
      <c r="A652" s="1"/>
      <c r="B652" s="4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</row>
    <row r="653" spans="1:245" ht="12.75" customHeight="1" x14ac:dyDescent="0.25">
      <c r="A653" s="1"/>
      <c r="B653" s="4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</row>
    <row r="654" spans="1:245" ht="12.75" customHeight="1" x14ac:dyDescent="0.25">
      <c r="A654" s="1"/>
      <c r="B654" s="4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</row>
    <row r="655" spans="1:245" ht="12.75" customHeight="1" x14ac:dyDescent="0.25">
      <c r="A655" s="1"/>
      <c r="B655" s="4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</row>
    <row r="656" spans="1:245" ht="12.75" customHeight="1" x14ac:dyDescent="0.25">
      <c r="A656" s="1"/>
      <c r="B656" s="4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</row>
    <row r="657" spans="1:245" ht="12.75" customHeight="1" x14ac:dyDescent="0.25">
      <c r="A657" s="1"/>
      <c r="B657" s="4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</row>
    <row r="658" spans="1:245" ht="12.75" customHeight="1" x14ac:dyDescent="0.25">
      <c r="A658" s="1"/>
      <c r="B658" s="4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</row>
    <row r="659" spans="1:245" ht="12.75" customHeight="1" x14ac:dyDescent="0.25">
      <c r="A659" s="1"/>
      <c r="B659" s="4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</row>
    <row r="660" spans="1:245" ht="12.75" customHeight="1" x14ac:dyDescent="0.25">
      <c r="A660" s="1"/>
      <c r="B660" s="4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</row>
    <row r="661" spans="1:245" ht="12.75" customHeight="1" x14ac:dyDescent="0.25">
      <c r="A661" s="1"/>
      <c r="B661" s="4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</row>
    <row r="662" spans="1:245" ht="12.75" customHeight="1" x14ac:dyDescent="0.25">
      <c r="A662" s="1"/>
      <c r="B662" s="4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</row>
    <row r="663" spans="1:245" ht="12.75" customHeight="1" x14ac:dyDescent="0.25">
      <c r="A663" s="1"/>
      <c r="B663" s="4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</row>
    <row r="664" spans="1:245" ht="12.75" customHeight="1" x14ac:dyDescent="0.25">
      <c r="A664" s="1"/>
      <c r="B664" s="4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</row>
    <row r="665" spans="1:245" ht="12.75" customHeight="1" x14ac:dyDescent="0.25">
      <c r="A665" s="1"/>
      <c r="B665" s="4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</row>
    <row r="666" spans="1:245" ht="12.75" customHeight="1" x14ac:dyDescent="0.25">
      <c r="A666" s="1"/>
      <c r="B666" s="4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</row>
    <row r="667" spans="1:245" ht="12.75" customHeight="1" x14ac:dyDescent="0.25">
      <c r="A667" s="1"/>
      <c r="B667" s="4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</row>
    <row r="668" spans="1:245" ht="12.75" customHeight="1" x14ac:dyDescent="0.25">
      <c r="A668" s="1"/>
      <c r="B668" s="4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</row>
    <row r="669" spans="1:245" ht="12.75" customHeight="1" x14ac:dyDescent="0.25">
      <c r="A669" s="1"/>
      <c r="B669" s="4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</row>
    <row r="670" spans="1:245" ht="12.75" customHeight="1" x14ac:dyDescent="0.25">
      <c r="A670" s="1"/>
      <c r="B670" s="4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</row>
    <row r="671" spans="1:245" ht="12.75" customHeight="1" x14ac:dyDescent="0.25">
      <c r="A671" s="1"/>
      <c r="B671" s="4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</row>
    <row r="672" spans="1:245" ht="12.75" customHeight="1" x14ac:dyDescent="0.25">
      <c r="A672" s="1"/>
      <c r="B672" s="4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</row>
    <row r="673" spans="1:245" ht="12.75" customHeight="1" x14ac:dyDescent="0.25">
      <c r="A673" s="1"/>
      <c r="B673" s="4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</row>
    <row r="674" spans="1:245" ht="12.75" customHeight="1" x14ac:dyDescent="0.25">
      <c r="A674" s="1"/>
      <c r="B674" s="4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</row>
    <row r="675" spans="1:245" ht="12.75" customHeight="1" x14ac:dyDescent="0.25">
      <c r="A675" s="1"/>
      <c r="B675" s="4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</row>
    <row r="676" spans="1:245" ht="12.75" customHeight="1" x14ac:dyDescent="0.25">
      <c r="A676" s="1"/>
      <c r="B676" s="4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</row>
    <row r="677" spans="1:245" ht="12.75" customHeight="1" x14ac:dyDescent="0.25">
      <c r="A677" s="1"/>
      <c r="B677" s="4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</row>
    <row r="678" spans="1:245" ht="12.75" customHeight="1" x14ac:dyDescent="0.25">
      <c r="A678" s="1"/>
      <c r="B678" s="4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</row>
    <row r="679" spans="1:245" ht="12.75" customHeight="1" x14ac:dyDescent="0.25">
      <c r="A679" s="1"/>
      <c r="B679" s="4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</row>
    <row r="680" spans="1:245" ht="12.75" customHeight="1" x14ac:dyDescent="0.25">
      <c r="A680" s="1"/>
      <c r="B680" s="4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</row>
    <row r="681" spans="1:245" ht="12.75" customHeight="1" x14ac:dyDescent="0.25">
      <c r="A681" s="1"/>
      <c r="B681" s="4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</row>
    <row r="682" spans="1:245" ht="12.75" customHeight="1" x14ac:dyDescent="0.25">
      <c r="A682" s="1"/>
      <c r="B682" s="4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</row>
    <row r="683" spans="1:245" ht="12.75" customHeight="1" x14ac:dyDescent="0.25">
      <c r="A683" s="1"/>
      <c r="B683" s="4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</row>
    <row r="684" spans="1:245" ht="12.75" customHeight="1" x14ac:dyDescent="0.25">
      <c r="A684" s="1"/>
      <c r="B684" s="4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</row>
    <row r="685" spans="1:245" ht="12.75" customHeight="1" x14ac:dyDescent="0.25">
      <c r="A685" s="1"/>
      <c r="B685" s="4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</row>
    <row r="686" spans="1:245" ht="12.75" customHeight="1" x14ac:dyDescent="0.25">
      <c r="A686" s="1"/>
      <c r="B686" s="4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</row>
    <row r="687" spans="1:245" ht="12.75" customHeight="1" x14ac:dyDescent="0.25">
      <c r="A687" s="1"/>
      <c r="B687" s="4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</row>
    <row r="688" spans="1:245" ht="12.75" customHeight="1" x14ac:dyDescent="0.25">
      <c r="A688" s="1"/>
      <c r="B688" s="4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</row>
    <row r="689" spans="1:245" ht="12.75" customHeight="1" x14ac:dyDescent="0.25">
      <c r="A689" s="1"/>
      <c r="B689" s="4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</row>
    <row r="690" spans="1:245" ht="12.75" customHeight="1" x14ac:dyDescent="0.25">
      <c r="A690" s="1"/>
      <c r="B690" s="4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</row>
    <row r="691" spans="1:245" ht="12.75" customHeight="1" x14ac:dyDescent="0.25">
      <c r="A691" s="1"/>
      <c r="B691" s="4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</row>
    <row r="692" spans="1:245" ht="12.75" customHeight="1" x14ac:dyDescent="0.25">
      <c r="A692" s="1"/>
      <c r="B692" s="4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</row>
    <row r="693" spans="1:245" ht="12.75" customHeight="1" x14ac:dyDescent="0.25">
      <c r="A693" s="1"/>
      <c r="B693" s="4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</row>
    <row r="694" spans="1:245" ht="12.75" customHeight="1" x14ac:dyDescent="0.25">
      <c r="A694" s="1"/>
      <c r="B694" s="4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</row>
    <row r="695" spans="1:245" ht="12.75" customHeight="1" x14ac:dyDescent="0.25">
      <c r="A695" s="1"/>
      <c r="B695" s="4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</row>
    <row r="696" spans="1:245" ht="12.75" customHeight="1" x14ac:dyDescent="0.25">
      <c r="A696" s="1"/>
      <c r="B696" s="4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</row>
    <row r="697" spans="1:245" ht="12.75" customHeight="1" x14ac:dyDescent="0.25">
      <c r="A697" s="1"/>
      <c r="B697" s="4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</row>
    <row r="698" spans="1:245" ht="12.75" customHeight="1" x14ac:dyDescent="0.25">
      <c r="A698" s="1"/>
      <c r="B698" s="4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</row>
    <row r="699" spans="1:245" ht="12.75" customHeight="1" x14ac:dyDescent="0.25">
      <c r="A699" s="1"/>
      <c r="B699" s="4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</row>
    <row r="700" spans="1:245" ht="12.75" customHeight="1" x14ac:dyDescent="0.25">
      <c r="A700" s="1"/>
      <c r="B700" s="4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</row>
    <row r="701" spans="1:245" ht="12.75" customHeight="1" x14ac:dyDescent="0.25">
      <c r="A701" s="1"/>
      <c r="B701" s="4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</row>
    <row r="702" spans="1:245" ht="12.75" customHeight="1" x14ac:dyDescent="0.25">
      <c r="A702" s="1"/>
      <c r="B702" s="4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</row>
    <row r="703" spans="1:245" ht="12.75" customHeight="1" x14ac:dyDescent="0.25">
      <c r="A703" s="1"/>
      <c r="B703" s="4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</row>
    <row r="704" spans="1:245" ht="12.75" customHeight="1" x14ac:dyDescent="0.25">
      <c r="A704" s="1"/>
      <c r="B704" s="4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</row>
    <row r="705" spans="1:245" ht="12.75" customHeight="1" x14ac:dyDescent="0.25">
      <c r="A705" s="1"/>
      <c r="B705" s="4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</row>
    <row r="706" spans="1:245" ht="12.75" customHeight="1" x14ac:dyDescent="0.25">
      <c r="A706" s="1"/>
      <c r="B706" s="4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</row>
    <row r="707" spans="1:245" ht="12.75" customHeight="1" x14ac:dyDescent="0.25">
      <c r="A707" s="1"/>
      <c r="B707" s="4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</row>
    <row r="708" spans="1:245" ht="12.75" customHeight="1" x14ac:dyDescent="0.25">
      <c r="A708" s="1"/>
      <c r="B708" s="4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</row>
    <row r="709" spans="1:245" ht="12.75" customHeight="1" x14ac:dyDescent="0.25">
      <c r="A709" s="1"/>
      <c r="B709" s="4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</row>
    <row r="710" spans="1:245" ht="12.75" customHeight="1" x14ac:dyDescent="0.25">
      <c r="A710" s="1"/>
      <c r="B710" s="4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</row>
    <row r="711" spans="1:245" ht="12.75" customHeight="1" x14ac:dyDescent="0.25">
      <c r="A711" s="1"/>
      <c r="B711" s="4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</row>
    <row r="712" spans="1:245" ht="12.75" customHeight="1" x14ac:dyDescent="0.25">
      <c r="A712" s="1"/>
      <c r="B712" s="4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</row>
    <row r="713" spans="1:245" ht="12.75" customHeight="1" x14ac:dyDescent="0.25">
      <c r="A713" s="1"/>
      <c r="B713" s="4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</row>
    <row r="714" spans="1:245" ht="12.75" customHeight="1" x14ac:dyDescent="0.25">
      <c r="A714" s="1"/>
      <c r="B714" s="4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</row>
    <row r="715" spans="1:245" ht="12.75" customHeight="1" x14ac:dyDescent="0.25">
      <c r="A715" s="1"/>
      <c r="B715" s="4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</row>
    <row r="716" spans="1:245" ht="12.75" customHeight="1" x14ac:dyDescent="0.25">
      <c r="A716" s="1"/>
      <c r="B716" s="4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</row>
    <row r="717" spans="1:245" ht="12.75" customHeight="1" x14ac:dyDescent="0.25">
      <c r="A717" s="1"/>
      <c r="B717" s="4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</row>
    <row r="718" spans="1:245" ht="12.75" customHeight="1" x14ac:dyDescent="0.25">
      <c r="A718" s="1"/>
      <c r="B718" s="4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</row>
    <row r="719" spans="1:245" ht="12.75" customHeight="1" x14ac:dyDescent="0.25">
      <c r="A719" s="1"/>
      <c r="B719" s="4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</row>
    <row r="720" spans="1:245" ht="12.75" customHeight="1" x14ac:dyDescent="0.25">
      <c r="A720" s="1"/>
      <c r="B720" s="4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</row>
    <row r="721" spans="1:245" ht="12.75" customHeight="1" x14ac:dyDescent="0.25">
      <c r="A721" s="1"/>
      <c r="B721" s="4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</row>
    <row r="722" spans="1:245" ht="12.75" customHeight="1" x14ac:dyDescent="0.25">
      <c r="A722" s="1"/>
      <c r="B722" s="4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</row>
    <row r="723" spans="1:245" ht="12.75" customHeight="1" x14ac:dyDescent="0.25">
      <c r="A723" s="1"/>
      <c r="B723" s="4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</row>
    <row r="724" spans="1:245" ht="12.75" customHeight="1" x14ac:dyDescent="0.25">
      <c r="A724" s="1"/>
      <c r="B724" s="4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</row>
    <row r="725" spans="1:245" ht="12.75" customHeight="1" x14ac:dyDescent="0.25">
      <c r="A725" s="1"/>
      <c r="B725" s="4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</row>
    <row r="726" spans="1:245" ht="12.75" customHeight="1" x14ac:dyDescent="0.25">
      <c r="A726" s="1"/>
      <c r="B726" s="4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</row>
    <row r="727" spans="1:245" ht="12.75" customHeight="1" x14ac:dyDescent="0.25">
      <c r="A727" s="1"/>
      <c r="B727" s="4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</row>
    <row r="728" spans="1:245" ht="12.75" customHeight="1" x14ac:dyDescent="0.25">
      <c r="A728" s="1"/>
      <c r="B728" s="4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</row>
    <row r="729" spans="1:245" ht="12.75" customHeight="1" x14ac:dyDescent="0.25">
      <c r="A729" s="1"/>
      <c r="B729" s="4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</row>
    <row r="730" spans="1:245" ht="12.75" customHeight="1" x14ac:dyDescent="0.25">
      <c r="A730" s="1"/>
      <c r="B730" s="4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</row>
    <row r="731" spans="1:245" ht="12.75" customHeight="1" x14ac:dyDescent="0.25">
      <c r="A731" s="1"/>
      <c r="B731" s="4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</row>
    <row r="732" spans="1:245" ht="12.75" customHeight="1" x14ac:dyDescent="0.25">
      <c r="A732" s="1"/>
      <c r="B732" s="4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</row>
    <row r="733" spans="1:245" ht="12.75" customHeight="1" x14ac:dyDescent="0.25">
      <c r="A733" s="1"/>
      <c r="B733" s="4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</row>
    <row r="734" spans="1:245" ht="12.75" customHeight="1" x14ac:dyDescent="0.25">
      <c r="A734" s="1"/>
      <c r="B734" s="4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</row>
    <row r="735" spans="1:245" ht="12.75" customHeight="1" x14ac:dyDescent="0.25">
      <c r="A735" s="1"/>
      <c r="B735" s="4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</row>
    <row r="736" spans="1:245" ht="12.75" customHeight="1" x14ac:dyDescent="0.25">
      <c r="A736" s="1"/>
      <c r="B736" s="4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</row>
    <row r="737" spans="1:245" ht="12.75" customHeight="1" x14ac:dyDescent="0.25">
      <c r="A737" s="1"/>
      <c r="B737" s="4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</row>
    <row r="738" spans="1:245" ht="12.75" customHeight="1" x14ac:dyDescent="0.25">
      <c r="A738" s="1"/>
      <c r="B738" s="4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</row>
    <row r="739" spans="1:245" ht="12.75" customHeight="1" x14ac:dyDescent="0.25">
      <c r="A739" s="1"/>
      <c r="B739" s="4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</row>
    <row r="740" spans="1:245" ht="12.75" customHeight="1" x14ac:dyDescent="0.25">
      <c r="A740" s="1"/>
      <c r="B740" s="4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</row>
    <row r="741" spans="1:245" ht="12.75" customHeight="1" x14ac:dyDescent="0.25">
      <c r="A741" s="1"/>
      <c r="B741" s="4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</row>
    <row r="742" spans="1:245" ht="12.75" customHeight="1" x14ac:dyDescent="0.25">
      <c r="A742" s="1"/>
      <c r="B742" s="4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</row>
    <row r="743" spans="1:245" ht="12.75" customHeight="1" x14ac:dyDescent="0.25">
      <c r="A743" s="1"/>
      <c r="B743" s="4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</row>
    <row r="744" spans="1:245" ht="12.75" customHeight="1" x14ac:dyDescent="0.25">
      <c r="A744" s="1"/>
      <c r="B744" s="4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</row>
    <row r="745" spans="1:245" ht="12.75" customHeight="1" x14ac:dyDescent="0.25">
      <c r="A745" s="1"/>
      <c r="B745" s="4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</row>
    <row r="746" spans="1:245" ht="12.75" customHeight="1" x14ac:dyDescent="0.25">
      <c r="A746" s="1"/>
      <c r="B746" s="4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</row>
    <row r="747" spans="1:245" ht="12.75" customHeight="1" x14ac:dyDescent="0.25">
      <c r="A747" s="1"/>
      <c r="B747" s="4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</row>
    <row r="748" spans="1:245" ht="12.75" customHeight="1" x14ac:dyDescent="0.25">
      <c r="A748" s="1"/>
      <c r="B748" s="4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</row>
    <row r="749" spans="1:245" ht="12.75" customHeight="1" x14ac:dyDescent="0.25">
      <c r="A749" s="1"/>
      <c r="B749" s="4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</row>
    <row r="750" spans="1:245" ht="12.75" customHeight="1" x14ac:dyDescent="0.25">
      <c r="A750" s="1"/>
      <c r="B750" s="4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</row>
    <row r="751" spans="1:245" ht="12.75" customHeight="1" x14ac:dyDescent="0.25">
      <c r="A751" s="1"/>
      <c r="B751" s="4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</row>
    <row r="752" spans="1:245" ht="12.75" customHeight="1" x14ac:dyDescent="0.25">
      <c r="A752" s="1"/>
      <c r="B752" s="4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</row>
    <row r="753" spans="1:245" ht="12.75" customHeight="1" x14ac:dyDescent="0.25">
      <c r="A753" s="1"/>
      <c r="B753" s="4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</row>
    <row r="754" spans="1:245" ht="12.75" customHeight="1" x14ac:dyDescent="0.25">
      <c r="A754" s="1"/>
      <c r="B754" s="4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</row>
    <row r="755" spans="1:245" ht="12.75" customHeight="1" x14ac:dyDescent="0.25">
      <c r="A755" s="1"/>
      <c r="B755" s="4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</row>
    <row r="756" spans="1:245" ht="12.75" customHeight="1" x14ac:dyDescent="0.25">
      <c r="A756" s="1"/>
      <c r="B756" s="4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</row>
    <row r="757" spans="1:245" ht="12.75" customHeight="1" x14ac:dyDescent="0.25">
      <c r="A757" s="1"/>
      <c r="B757" s="4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</row>
    <row r="758" spans="1:245" ht="12.75" customHeight="1" x14ac:dyDescent="0.25">
      <c r="A758" s="1"/>
      <c r="B758" s="4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</row>
    <row r="759" spans="1:245" ht="12.75" customHeight="1" x14ac:dyDescent="0.25">
      <c r="A759" s="1"/>
      <c r="B759" s="4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</row>
    <row r="760" spans="1:245" ht="12.75" customHeight="1" x14ac:dyDescent="0.25">
      <c r="A760" s="1"/>
      <c r="B760" s="4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</row>
    <row r="761" spans="1:245" ht="12.75" customHeight="1" x14ac:dyDescent="0.25">
      <c r="A761" s="1"/>
      <c r="B761" s="4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</row>
    <row r="762" spans="1:245" ht="12.75" customHeight="1" x14ac:dyDescent="0.25">
      <c r="A762" s="1"/>
      <c r="B762" s="4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</row>
    <row r="763" spans="1:245" ht="12.75" customHeight="1" x14ac:dyDescent="0.25">
      <c r="A763" s="1"/>
      <c r="B763" s="4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</row>
    <row r="764" spans="1:245" ht="12.75" customHeight="1" x14ac:dyDescent="0.25">
      <c r="A764" s="1"/>
      <c r="B764" s="4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</row>
    <row r="765" spans="1:245" ht="12.75" customHeight="1" x14ac:dyDescent="0.25">
      <c r="A765" s="1"/>
      <c r="B765" s="4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</row>
    <row r="766" spans="1:245" ht="12.75" customHeight="1" x14ac:dyDescent="0.25">
      <c r="A766" s="1"/>
      <c r="B766" s="4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</row>
    <row r="767" spans="1:245" ht="12.75" customHeight="1" x14ac:dyDescent="0.25">
      <c r="A767" s="1"/>
      <c r="B767" s="4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</row>
    <row r="768" spans="1:245" ht="12.75" customHeight="1" x14ac:dyDescent="0.25">
      <c r="A768" s="1"/>
      <c r="B768" s="4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</row>
    <row r="769" spans="1:245" ht="12.75" customHeight="1" x14ac:dyDescent="0.25">
      <c r="A769" s="1"/>
      <c r="B769" s="4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</row>
    <row r="770" spans="1:245" ht="12.75" customHeight="1" x14ac:dyDescent="0.25">
      <c r="A770" s="1"/>
      <c r="B770" s="4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</row>
    <row r="771" spans="1:245" ht="12.75" customHeight="1" x14ac:dyDescent="0.25">
      <c r="A771" s="1"/>
      <c r="B771" s="4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</row>
    <row r="772" spans="1:245" ht="12.75" customHeight="1" x14ac:dyDescent="0.25">
      <c r="A772" s="1"/>
      <c r="B772" s="4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</row>
    <row r="773" spans="1:245" ht="12.75" customHeight="1" x14ac:dyDescent="0.25">
      <c r="A773" s="1"/>
      <c r="B773" s="4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</row>
    <row r="774" spans="1:245" ht="12.75" customHeight="1" x14ac:dyDescent="0.25">
      <c r="A774" s="1"/>
      <c r="B774" s="4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</row>
    <row r="775" spans="1:245" ht="12.75" customHeight="1" x14ac:dyDescent="0.25">
      <c r="A775" s="1"/>
      <c r="B775" s="4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</row>
    <row r="776" spans="1:245" ht="12.75" customHeight="1" x14ac:dyDescent="0.25">
      <c r="A776" s="1"/>
      <c r="B776" s="4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</row>
    <row r="777" spans="1:245" ht="12.75" customHeight="1" x14ac:dyDescent="0.25">
      <c r="A777" s="1"/>
      <c r="B777" s="4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</row>
    <row r="778" spans="1:245" ht="12.75" customHeight="1" x14ac:dyDescent="0.25">
      <c r="A778" s="1"/>
      <c r="B778" s="4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</row>
    <row r="779" spans="1:245" ht="12.75" customHeight="1" x14ac:dyDescent="0.25">
      <c r="A779" s="1"/>
      <c r="B779" s="4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</row>
    <row r="780" spans="1:245" ht="12.75" customHeight="1" x14ac:dyDescent="0.25">
      <c r="A780" s="1"/>
      <c r="B780" s="4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</row>
    <row r="781" spans="1:245" ht="12.75" customHeight="1" x14ac:dyDescent="0.25">
      <c r="A781" s="1"/>
      <c r="B781" s="4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</row>
    <row r="782" spans="1:245" ht="12.75" customHeight="1" x14ac:dyDescent="0.25">
      <c r="A782" s="1"/>
      <c r="B782" s="4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</row>
    <row r="783" spans="1:245" ht="12.75" customHeight="1" x14ac:dyDescent="0.25">
      <c r="A783" s="1"/>
      <c r="B783" s="4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</row>
    <row r="784" spans="1:245" ht="12.75" customHeight="1" x14ac:dyDescent="0.25">
      <c r="A784" s="1"/>
      <c r="B784" s="4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</row>
    <row r="785" spans="1:245" ht="12.75" customHeight="1" x14ac:dyDescent="0.25">
      <c r="A785" s="1"/>
      <c r="B785" s="4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</row>
    <row r="786" spans="1:245" ht="12.75" customHeight="1" x14ac:dyDescent="0.25">
      <c r="A786" s="1"/>
      <c r="B786" s="4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</row>
    <row r="787" spans="1:245" ht="12.75" customHeight="1" x14ac:dyDescent="0.25">
      <c r="A787" s="1"/>
      <c r="B787" s="4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</row>
    <row r="788" spans="1:245" ht="12.75" customHeight="1" x14ac:dyDescent="0.25">
      <c r="A788" s="1"/>
      <c r="B788" s="4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</row>
    <row r="789" spans="1:245" ht="12.75" customHeight="1" x14ac:dyDescent="0.25">
      <c r="A789" s="1"/>
      <c r="B789" s="4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</row>
    <row r="790" spans="1:245" ht="12.75" customHeight="1" x14ac:dyDescent="0.25">
      <c r="A790" s="1"/>
      <c r="B790" s="4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</row>
    <row r="791" spans="1:245" ht="12.75" customHeight="1" x14ac:dyDescent="0.25">
      <c r="A791" s="1"/>
      <c r="B791" s="4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</row>
    <row r="792" spans="1:245" ht="12.75" customHeight="1" x14ac:dyDescent="0.25">
      <c r="A792" s="1"/>
      <c r="B792" s="4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</row>
    <row r="793" spans="1:245" ht="12.75" customHeight="1" x14ac:dyDescent="0.25">
      <c r="A793" s="1"/>
      <c r="B793" s="4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</row>
    <row r="794" spans="1:245" ht="12.75" customHeight="1" x14ac:dyDescent="0.25">
      <c r="A794" s="1"/>
      <c r="B794" s="4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</row>
    <row r="795" spans="1:245" ht="12.75" customHeight="1" x14ac:dyDescent="0.25">
      <c r="A795" s="1"/>
      <c r="B795" s="4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</row>
    <row r="796" spans="1:245" ht="12.75" customHeight="1" x14ac:dyDescent="0.25">
      <c r="A796" s="1"/>
      <c r="B796" s="4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</row>
    <row r="797" spans="1:245" ht="12.75" customHeight="1" x14ac:dyDescent="0.25">
      <c r="A797" s="1"/>
      <c r="B797" s="4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</row>
    <row r="798" spans="1:245" ht="12.75" customHeight="1" x14ac:dyDescent="0.25">
      <c r="A798" s="1"/>
      <c r="B798" s="4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</row>
    <row r="799" spans="1:245" ht="12.75" customHeight="1" x14ac:dyDescent="0.25">
      <c r="A799" s="1"/>
      <c r="B799" s="4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</row>
    <row r="800" spans="1:245" ht="12.75" customHeight="1" x14ac:dyDescent="0.25">
      <c r="A800" s="1"/>
      <c r="B800" s="4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</row>
    <row r="801" spans="1:245" ht="12.75" customHeight="1" x14ac:dyDescent="0.25">
      <c r="A801" s="1"/>
      <c r="B801" s="4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</row>
    <row r="802" spans="1:245" ht="12.75" customHeight="1" x14ac:dyDescent="0.25">
      <c r="A802" s="1"/>
      <c r="B802" s="4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</row>
    <row r="803" spans="1:245" ht="12.75" customHeight="1" x14ac:dyDescent="0.25">
      <c r="A803" s="1"/>
      <c r="B803" s="4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</row>
    <row r="804" spans="1:245" ht="12.75" customHeight="1" x14ac:dyDescent="0.25">
      <c r="A804" s="1"/>
      <c r="B804" s="4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</row>
    <row r="805" spans="1:245" ht="12.75" customHeight="1" x14ac:dyDescent="0.25">
      <c r="A805" s="1"/>
      <c r="B805" s="4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</row>
    <row r="806" spans="1:245" ht="12.75" customHeight="1" x14ac:dyDescent="0.25">
      <c r="A806" s="1"/>
      <c r="B806" s="4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</row>
    <row r="807" spans="1:245" ht="12.75" customHeight="1" x14ac:dyDescent="0.25">
      <c r="A807" s="1"/>
      <c r="B807" s="4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</row>
    <row r="808" spans="1:245" ht="12.75" customHeight="1" x14ac:dyDescent="0.25">
      <c r="A808" s="1"/>
      <c r="B808" s="4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</row>
    <row r="809" spans="1:245" ht="12.75" customHeight="1" x14ac:dyDescent="0.25">
      <c r="A809" s="1"/>
      <c r="B809" s="4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</row>
    <row r="810" spans="1:245" ht="12.75" customHeight="1" x14ac:dyDescent="0.25">
      <c r="A810" s="1"/>
      <c r="B810" s="4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</row>
    <row r="811" spans="1:245" ht="12.75" customHeight="1" x14ac:dyDescent="0.25">
      <c r="A811" s="1"/>
      <c r="B811" s="4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</row>
    <row r="812" spans="1:245" ht="12.75" customHeight="1" x14ac:dyDescent="0.25">
      <c r="A812" s="1"/>
      <c r="B812" s="4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</row>
    <row r="813" spans="1:245" ht="12.75" customHeight="1" x14ac:dyDescent="0.25">
      <c r="A813" s="1"/>
      <c r="B813" s="4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</row>
    <row r="814" spans="1:245" ht="12.75" customHeight="1" x14ac:dyDescent="0.25">
      <c r="A814" s="1"/>
      <c r="B814" s="4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</row>
    <row r="815" spans="1:245" ht="12.75" customHeight="1" x14ac:dyDescent="0.25">
      <c r="A815" s="1"/>
      <c r="B815" s="4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</row>
    <row r="816" spans="1:245" ht="12.75" customHeight="1" x14ac:dyDescent="0.25">
      <c r="A816" s="1"/>
      <c r="B816" s="4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</row>
    <row r="817" spans="1:245" ht="12.75" customHeight="1" x14ac:dyDescent="0.25">
      <c r="A817" s="1"/>
      <c r="B817" s="4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</row>
    <row r="818" spans="1:245" ht="12.75" customHeight="1" x14ac:dyDescent="0.25">
      <c r="A818" s="1"/>
      <c r="B818" s="4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</row>
    <row r="819" spans="1:245" ht="12.75" customHeight="1" x14ac:dyDescent="0.25">
      <c r="A819" s="1"/>
      <c r="B819" s="4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</row>
    <row r="820" spans="1:245" ht="12.75" customHeight="1" x14ac:dyDescent="0.25">
      <c r="A820" s="1"/>
      <c r="B820" s="4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</row>
    <row r="821" spans="1:245" ht="12.75" customHeight="1" x14ac:dyDescent="0.25">
      <c r="A821" s="1"/>
      <c r="B821" s="4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</row>
    <row r="822" spans="1:245" ht="12.75" customHeight="1" x14ac:dyDescent="0.25">
      <c r="A822" s="1"/>
      <c r="B822" s="4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</row>
    <row r="823" spans="1:245" ht="12.75" customHeight="1" x14ac:dyDescent="0.25">
      <c r="A823" s="1"/>
      <c r="B823" s="4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</row>
    <row r="824" spans="1:245" ht="12.75" customHeight="1" x14ac:dyDescent="0.25">
      <c r="A824" s="1"/>
      <c r="B824" s="4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</row>
    <row r="825" spans="1:245" ht="12.75" customHeight="1" x14ac:dyDescent="0.25">
      <c r="A825" s="1"/>
      <c r="B825" s="4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</row>
    <row r="826" spans="1:245" ht="12.75" customHeight="1" x14ac:dyDescent="0.25">
      <c r="A826" s="1"/>
      <c r="B826" s="4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</row>
    <row r="827" spans="1:245" ht="12.75" customHeight="1" x14ac:dyDescent="0.25">
      <c r="A827" s="1"/>
      <c r="B827" s="4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</row>
    <row r="828" spans="1:245" ht="12.75" customHeight="1" x14ac:dyDescent="0.25">
      <c r="A828" s="1"/>
      <c r="B828" s="4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</row>
    <row r="829" spans="1:245" ht="12.75" customHeight="1" x14ac:dyDescent="0.25">
      <c r="A829" s="1"/>
      <c r="B829" s="4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</row>
    <row r="830" spans="1:245" ht="12.75" customHeight="1" x14ac:dyDescent="0.25">
      <c r="A830" s="1"/>
      <c r="B830" s="4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</row>
    <row r="831" spans="1:245" ht="12.75" customHeight="1" x14ac:dyDescent="0.25">
      <c r="A831" s="1"/>
      <c r="B831" s="4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</row>
    <row r="832" spans="1:245" ht="12.75" customHeight="1" x14ac:dyDescent="0.25">
      <c r="A832" s="1"/>
      <c r="B832" s="4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</row>
    <row r="833" spans="1:245" ht="12.75" customHeight="1" x14ac:dyDescent="0.25">
      <c r="A833" s="1"/>
      <c r="B833" s="4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</row>
    <row r="834" spans="1:245" ht="12.75" customHeight="1" x14ac:dyDescent="0.25">
      <c r="A834" s="1"/>
      <c r="B834" s="4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</row>
    <row r="835" spans="1:245" ht="12.75" customHeight="1" x14ac:dyDescent="0.25">
      <c r="A835" s="1"/>
      <c r="B835" s="4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</row>
    <row r="836" spans="1:245" ht="12.75" customHeight="1" x14ac:dyDescent="0.25">
      <c r="A836" s="1"/>
      <c r="B836" s="4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</row>
    <row r="837" spans="1:245" ht="12.75" customHeight="1" x14ac:dyDescent="0.25">
      <c r="A837" s="1"/>
      <c r="B837" s="4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</row>
    <row r="838" spans="1:245" ht="12.75" customHeight="1" x14ac:dyDescent="0.25">
      <c r="A838" s="1"/>
      <c r="B838" s="4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</row>
    <row r="839" spans="1:245" ht="12.75" customHeight="1" x14ac:dyDescent="0.25">
      <c r="A839" s="1"/>
      <c r="B839" s="4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</row>
    <row r="840" spans="1:245" ht="12.75" customHeight="1" x14ac:dyDescent="0.25">
      <c r="A840" s="1"/>
      <c r="B840" s="4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</row>
    <row r="841" spans="1:245" ht="12.75" customHeight="1" x14ac:dyDescent="0.25">
      <c r="A841" s="1"/>
      <c r="B841" s="4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</row>
    <row r="842" spans="1:245" ht="12.75" customHeight="1" x14ac:dyDescent="0.25">
      <c r="A842" s="1"/>
      <c r="B842" s="4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</row>
    <row r="843" spans="1:245" ht="12.75" customHeight="1" x14ac:dyDescent="0.25">
      <c r="A843" s="1"/>
      <c r="B843" s="4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</row>
    <row r="844" spans="1:245" ht="12.75" customHeight="1" x14ac:dyDescent="0.25">
      <c r="A844" s="1"/>
      <c r="B844" s="4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</row>
    <row r="845" spans="1:245" ht="12.75" customHeight="1" x14ac:dyDescent="0.25">
      <c r="A845" s="1"/>
      <c r="B845" s="4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</row>
    <row r="846" spans="1:245" ht="12.75" customHeight="1" x14ac:dyDescent="0.25">
      <c r="A846" s="1"/>
      <c r="B846" s="4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</row>
    <row r="847" spans="1:245" ht="12.75" customHeight="1" x14ac:dyDescent="0.25">
      <c r="A847" s="1"/>
      <c r="B847" s="4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</row>
    <row r="848" spans="1:245" ht="12.75" customHeight="1" x14ac:dyDescent="0.25">
      <c r="A848" s="1"/>
      <c r="B848" s="4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</row>
    <row r="849" spans="1:245" ht="12.75" customHeight="1" x14ac:dyDescent="0.25">
      <c r="A849" s="1"/>
      <c r="B849" s="4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</row>
    <row r="850" spans="1:245" ht="12.75" customHeight="1" x14ac:dyDescent="0.25">
      <c r="A850" s="1"/>
      <c r="B850" s="4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</row>
    <row r="851" spans="1:245" ht="12.75" customHeight="1" x14ac:dyDescent="0.25">
      <c r="A851" s="1"/>
      <c r="B851" s="4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</row>
    <row r="852" spans="1:245" ht="12.75" customHeight="1" x14ac:dyDescent="0.25">
      <c r="A852" s="1"/>
      <c r="B852" s="4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</row>
    <row r="853" spans="1:245" ht="12.75" customHeight="1" x14ac:dyDescent="0.25">
      <c r="A853" s="1"/>
      <c r="B853" s="4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</row>
    <row r="854" spans="1:245" ht="12.75" customHeight="1" x14ac:dyDescent="0.25">
      <c r="A854" s="1"/>
      <c r="B854" s="4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</row>
    <row r="855" spans="1:245" ht="12.75" customHeight="1" x14ac:dyDescent="0.25">
      <c r="A855" s="1"/>
      <c r="B855" s="4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</row>
    <row r="856" spans="1:245" ht="12.75" customHeight="1" x14ac:dyDescent="0.25">
      <c r="A856" s="1"/>
      <c r="B856" s="4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</row>
    <row r="857" spans="1:245" ht="12.75" customHeight="1" x14ac:dyDescent="0.25">
      <c r="A857" s="1"/>
      <c r="B857" s="4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</row>
    <row r="858" spans="1:245" ht="12.75" customHeight="1" x14ac:dyDescent="0.25">
      <c r="A858" s="1"/>
      <c r="B858" s="4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</row>
    <row r="859" spans="1:245" ht="12.75" customHeight="1" x14ac:dyDescent="0.25">
      <c r="A859" s="1"/>
      <c r="B859" s="4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</row>
    <row r="860" spans="1:245" ht="12.75" customHeight="1" x14ac:dyDescent="0.25">
      <c r="A860" s="1"/>
      <c r="B860" s="4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</row>
    <row r="861" spans="1:245" ht="12.75" customHeight="1" x14ac:dyDescent="0.25">
      <c r="A861" s="1"/>
      <c r="B861" s="4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</row>
    <row r="862" spans="1:245" ht="12.75" customHeight="1" x14ac:dyDescent="0.25">
      <c r="A862" s="1"/>
      <c r="B862" s="4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</row>
    <row r="863" spans="1:245" ht="12.75" customHeight="1" x14ac:dyDescent="0.25">
      <c r="A863" s="1"/>
      <c r="B863" s="4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</row>
    <row r="864" spans="1:245" ht="12.75" customHeight="1" x14ac:dyDescent="0.25">
      <c r="A864" s="1"/>
      <c r="B864" s="4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</row>
    <row r="865" spans="1:245" ht="12.75" customHeight="1" x14ac:dyDescent="0.25">
      <c r="A865" s="1"/>
      <c r="B865" s="4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</row>
    <row r="866" spans="1:245" ht="12.75" customHeight="1" x14ac:dyDescent="0.25">
      <c r="A866" s="1"/>
      <c r="B866" s="4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</row>
    <row r="867" spans="1:245" ht="12.75" customHeight="1" x14ac:dyDescent="0.25">
      <c r="A867" s="1"/>
      <c r="B867" s="4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</row>
    <row r="868" spans="1:245" ht="12.75" customHeight="1" x14ac:dyDescent="0.25">
      <c r="A868" s="1"/>
      <c r="B868" s="4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</row>
    <row r="869" spans="1:245" ht="12.75" customHeight="1" x14ac:dyDescent="0.25">
      <c r="A869" s="1"/>
      <c r="B869" s="4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</row>
    <row r="870" spans="1:245" ht="12.75" customHeight="1" x14ac:dyDescent="0.25">
      <c r="A870" s="1"/>
      <c r="B870" s="4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</row>
    <row r="871" spans="1:245" ht="12.75" customHeight="1" x14ac:dyDescent="0.25">
      <c r="A871" s="1"/>
      <c r="B871" s="4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</row>
    <row r="872" spans="1:245" ht="12.75" customHeight="1" x14ac:dyDescent="0.25">
      <c r="A872" s="1"/>
      <c r="B872" s="4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</row>
    <row r="873" spans="1:245" ht="12.75" customHeight="1" x14ac:dyDescent="0.25">
      <c r="A873" s="1"/>
      <c r="B873" s="4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</row>
    <row r="874" spans="1:245" ht="12.75" customHeight="1" x14ac:dyDescent="0.25">
      <c r="A874" s="1"/>
      <c r="B874" s="4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</row>
    <row r="875" spans="1:245" ht="12.75" customHeight="1" x14ac:dyDescent="0.25">
      <c r="A875" s="1"/>
      <c r="B875" s="4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</row>
    <row r="876" spans="1:245" ht="12.75" customHeight="1" x14ac:dyDescent="0.25">
      <c r="A876" s="1"/>
      <c r="B876" s="4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</row>
    <row r="877" spans="1:245" ht="12.75" customHeight="1" x14ac:dyDescent="0.25">
      <c r="A877" s="1"/>
      <c r="B877" s="4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</row>
    <row r="878" spans="1:245" ht="12.75" customHeight="1" x14ac:dyDescent="0.25">
      <c r="A878" s="1"/>
      <c r="B878" s="4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</row>
    <row r="879" spans="1:245" ht="12.75" customHeight="1" x14ac:dyDescent="0.25">
      <c r="A879" s="1"/>
      <c r="B879" s="4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</row>
    <row r="880" spans="1:245" ht="12.75" customHeight="1" x14ac:dyDescent="0.25">
      <c r="A880" s="1"/>
      <c r="B880" s="4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</row>
    <row r="881" spans="1:245" ht="12.75" customHeight="1" x14ac:dyDescent="0.25">
      <c r="A881" s="1"/>
      <c r="B881" s="4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</row>
    <row r="882" spans="1:245" ht="12.75" customHeight="1" x14ac:dyDescent="0.25">
      <c r="A882" s="1"/>
      <c r="B882" s="4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</row>
    <row r="883" spans="1:245" ht="12.75" customHeight="1" x14ac:dyDescent="0.25">
      <c r="A883" s="1"/>
      <c r="B883" s="4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</row>
    <row r="884" spans="1:245" ht="12.75" customHeight="1" x14ac:dyDescent="0.25">
      <c r="A884" s="1"/>
      <c r="B884" s="4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</row>
    <row r="885" spans="1:245" ht="12.75" customHeight="1" x14ac:dyDescent="0.25">
      <c r="A885" s="1"/>
      <c r="B885" s="4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</row>
    <row r="886" spans="1:245" ht="12.75" customHeight="1" x14ac:dyDescent="0.25">
      <c r="A886" s="1"/>
      <c r="B886" s="4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</row>
    <row r="887" spans="1:245" ht="12.75" customHeight="1" x14ac:dyDescent="0.25">
      <c r="A887" s="1"/>
      <c r="B887" s="4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</row>
    <row r="888" spans="1:245" ht="12.75" customHeight="1" x14ac:dyDescent="0.25">
      <c r="A888" s="1"/>
      <c r="B888" s="4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</row>
    <row r="889" spans="1:245" ht="12.75" customHeight="1" x14ac:dyDescent="0.25">
      <c r="A889" s="1"/>
      <c r="B889" s="4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</row>
    <row r="890" spans="1:245" ht="12.75" customHeight="1" x14ac:dyDescent="0.25">
      <c r="A890" s="1"/>
      <c r="B890" s="4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</row>
    <row r="891" spans="1:245" ht="12.75" customHeight="1" x14ac:dyDescent="0.25">
      <c r="A891" s="1"/>
      <c r="B891" s="4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</row>
    <row r="892" spans="1:245" ht="12.75" customHeight="1" x14ac:dyDescent="0.25">
      <c r="A892" s="1"/>
      <c r="B892" s="4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</row>
    <row r="893" spans="1:245" ht="12.75" customHeight="1" x14ac:dyDescent="0.25">
      <c r="A893" s="1"/>
      <c r="B893" s="4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</row>
    <row r="894" spans="1:245" ht="12.75" customHeight="1" x14ac:dyDescent="0.25">
      <c r="A894" s="1"/>
      <c r="B894" s="4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</row>
    <row r="895" spans="1:245" ht="12.75" customHeight="1" x14ac:dyDescent="0.25">
      <c r="A895" s="1"/>
      <c r="B895" s="4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</row>
    <row r="896" spans="1:245" ht="12.75" customHeight="1" x14ac:dyDescent="0.25">
      <c r="A896" s="1"/>
      <c r="B896" s="4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</row>
    <row r="897" spans="1:245" ht="12.75" customHeight="1" x14ac:dyDescent="0.25">
      <c r="A897" s="1"/>
      <c r="B897" s="4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</row>
    <row r="898" spans="1:245" ht="12.75" customHeight="1" x14ac:dyDescent="0.25">
      <c r="A898" s="1"/>
      <c r="B898" s="4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</row>
    <row r="899" spans="1:245" ht="12.75" customHeight="1" x14ac:dyDescent="0.25">
      <c r="A899" s="1"/>
      <c r="B899" s="4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</row>
    <row r="900" spans="1:245" ht="12.75" customHeight="1" x14ac:dyDescent="0.25">
      <c r="A900" s="1"/>
      <c r="B900" s="4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</row>
    <row r="901" spans="1:245" ht="12.75" customHeight="1" x14ac:dyDescent="0.25">
      <c r="A901" s="1"/>
      <c r="B901" s="4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</row>
    <row r="902" spans="1:245" ht="12.75" customHeight="1" x14ac:dyDescent="0.25">
      <c r="A902" s="1"/>
      <c r="B902" s="4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</row>
    <row r="903" spans="1:245" ht="12.75" customHeight="1" x14ac:dyDescent="0.25">
      <c r="A903" s="1"/>
      <c r="B903" s="4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</row>
    <row r="904" spans="1:245" ht="12.75" customHeight="1" x14ac:dyDescent="0.25">
      <c r="A904" s="1"/>
      <c r="B904" s="4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</row>
    <row r="905" spans="1:245" ht="12.75" customHeight="1" x14ac:dyDescent="0.25">
      <c r="A905" s="1"/>
      <c r="B905" s="4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</row>
    <row r="906" spans="1:245" ht="12.75" customHeight="1" x14ac:dyDescent="0.25">
      <c r="A906" s="1"/>
      <c r="B906" s="4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</row>
    <row r="907" spans="1:245" ht="12.75" customHeight="1" x14ac:dyDescent="0.25">
      <c r="A907" s="1"/>
      <c r="B907" s="4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</row>
    <row r="908" spans="1:245" ht="12.75" customHeight="1" x14ac:dyDescent="0.25">
      <c r="A908" s="1"/>
      <c r="B908" s="4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</row>
    <row r="909" spans="1:245" ht="12.75" customHeight="1" x14ac:dyDescent="0.25">
      <c r="A909" s="1"/>
      <c r="B909" s="4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</row>
    <row r="910" spans="1:245" ht="12.75" customHeight="1" x14ac:dyDescent="0.25">
      <c r="A910" s="1"/>
      <c r="B910" s="4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</row>
    <row r="911" spans="1:245" ht="12.75" customHeight="1" x14ac:dyDescent="0.25">
      <c r="A911" s="1"/>
      <c r="B911" s="4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</row>
    <row r="912" spans="1:245" ht="12.75" customHeight="1" x14ac:dyDescent="0.25">
      <c r="A912" s="1"/>
      <c r="B912" s="4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</row>
    <row r="913" spans="1:245" ht="12.75" customHeight="1" x14ac:dyDescent="0.25">
      <c r="A913" s="1"/>
      <c r="B913" s="4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</row>
    <row r="914" spans="1:245" ht="12.75" customHeight="1" x14ac:dyDescent="0.25">
      <c r="A914" s="1"/>
      <c r="B914" s="4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</row>
    <row r="915" spans="1:245" ht="12.75" customHeight="1" x14ac:dyDescent="0.25">
      <c r="A915" s="1"/>
      <c r="B915" s="4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</row>
    <row r="916" spans="1:245" ht="12.75" customHeight="1" x14ac:dyDescent="0.25">
      <c r="A916" s="1"/>
      <c r="B916" s="4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</row>
    <row r="917" spans="1:245" ht="12.75" customHeight="1" x14ac:dyDescent="0.25">
      <c r="A917" s="1"/>
      <c r="B917" s="4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</row>
    <row r="918" spans="1:245" ht="12.75" customHeight="1" x14ac:dyDescent="0.25">
      <c r="A918" s="1"/>
      <c r="B918" s="4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</row>
    <row r="919" spans="1:245" ht="12.75" customHeight="1" x14ac:dyDescent="0.25">
      <c r="A919" s="1"/>
      <c r="B919" s="4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</row>
    <row r="920" spans="1:245" ht="12.75" customHeight="1" x14ac:dyDescent="0.25">
      <c r="A920" s="1"/>
      <c r="B920" s="4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</row>
    <row r="921" spans="1:245" ht="12.75" customHeight="1" x14ac:dyDescent="0.25">
      <c r="A921" s="1"/>
      <c r="B921" s="4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</row>
    <row r="922" spans="1:245" ht="12.75" customHeight="1" x14ac:dyDescent="0.25">
      <c r="A922" s="1"/>
      <c r="B922" s="4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</row>
    <row r="923" spans="1:245" ht="12.75" customHeight="1" x14ac:dyDescent="0.25">
      <c r="A923" s="1"/>
      <c r="B923" s="4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</row>
    <row r="924" spans="1:245" ht="12.75" customHeight="1" x14ac:dyDescent="0.25">
      <c r="A924" s="1"/>
      <c r="B924" s="4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</row>
    <row r="925" spans="1:245" ht="12.75" customHeight="1" x14ac:dyDescent="0.25">
      <c r="A925" s="1"/>
      <c r="B925" s="4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</row>
    <row r="926" spans="1:245" ht="12.75" customHeight="1" x14ac:dyDescent="0.25">
      <c r="A926" s="1"/>
      <c r="B926" s="4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</row>
    <row r="927" spans="1:245" ht="12.75" customHeight="1" x14ac:dyDescent="0.25">
      <c r="A927" s="1"/>
      <c r="B927" s="4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</row>
    <row r="928" spans="1:245" ht="12.75" customHeight="1" x14ac:dyDescent="0.25">
      <c r="A928" s="1"/>
      <c r="B928" s="4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</row>
    <row r="929" spans="1:245" ht="12.75" customHeight="1" x14ac:dyDescent="0.25">
      <c r="A929" s="1"/>
      <c r="B929" s="4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</row>
    <row r="930" spans="1:245" ht="12.75" customHeight="1" x14ac:dyDescent="0.25">
      <c r="A930" s="1"/>
      <c r="B930" s="4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</row>
    <row r="931" spans="1:245" ht="12.75" customHeight="1" x14ac:dyDescent="0.25">
      <c r="A931" s="1"/>
      <c r="B931" s="4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</row>
    <row r="932" spans="1:245" ht="12.75" customHeight="1" x14ac:dyDescent="0.25">
      <c r="A932" s="1"/>
      <c r="B932" s="4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</row>
    <row r="933" spans="1:245" ht="12.75" customHeight="1" x14ac:dyDescent="0.25">
      <c r="A933" s="1"/>
      <c r="B933" s="4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</row>
    <row r="934" spans="1:245" ht="12.75" customHeight="1" x14ac:dyDescent="0.25">
      <c r="A934" s="1"/>
      <c r="B934" s="4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</row>
    <row r="935" spans="1:245" ht="12.75" customHeight="1" x14ac:dyDescent="0.25">
      <c r="A935" s="1"/>
      <c r="B935" s="4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</row>
    <row r="936" spans="1:245" ht="12.75" customHeight="1" x14ac:dyDescent="0.25">
      <c r="A936" s="1"/>
      <c r="B936" s="4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</row>
    <row r="937" spans="1:245" ht="12.75" customHeight="1" x14ac:dyDescent="0.25">
      <c r="A937" s="1"/>
      <c r="B937" s="4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</row>
    <row r="938" spans="1:245" ht="12.75" customHeight="1" x14ac:dyDescent="0.25">
      <c r="A938" s="1"/>
      <c r="B938" s="4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</row>
    <row r="939" spans="1:245" ht="12.75" customHeight="1" x14ac:dyDescent="0.25">
      <c r="A939" s="1"/>
      <c r="B939" s="4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</row>
    <row r="940" spans="1:245" ht="12.75" customHeight="1" x14ac:dyDescent="0.25">
      <c r="A940" s="1"/>
      <c r="B940" s="4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</row>
    <row r="941" spans="1:245" ht="12.75" customHeight="1" x14ac:dyDescent="0.25">
      <c r="A941" s="1"/>
      <c r="B941" s="4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</row>
    <row r="942" spans="1:245" ht="12.75" customHeight="1" x14ac:dyDescent="0.25">
      <c r="A942" s="1"/>
      <c r="B942" s="4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</row>
    <row r="943" spans="1:245" ht="12.75" customHeight="1" x14ac:dyDescent="0.25">
      <c r="A943" s="1"/>
      <c r="B943" s="4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</row>
    <row r="944" spans="1:245" ht="12.75" customHeight="1" x14ac:dyDescent="0.25">
      <c r="A944" s="1"/>
      <c r="B944" s="4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</row>
    <row r="945" spans="1:245" ht="12.75" customHeight="1" x14ac:dyDescent="0.25">
      <c r="A945" s="1"/>
      <c r="B945" s="4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</row>
    <row r="946" spans="1:245" ht="12.75" customHeight="1" x14ac:dyDescent="0.25">
      <c r="A946" s="1"/>
      <c r="B946" s="4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</row>
    <row r="947" spans="1:245" ht="12.75" customHeight="1" x14ac:dyDescent="0.25">
      <c r="A947" s="1"/>
      <c r="B947" s="4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</row>
    <row r="948" spans="1:245" ht="12.75" customHeight="1" x14ac:dyDescent="0.25">
      <c r="A948" s="1"/>
      <c r="B948" s="4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</row>
    <row r="949" spans="1:245" ht="12.75" customHeight="1" x14ac:dyDescent="0.25">
      <c r="A949" s="1"/>
      <c r="B949" s="4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</row>
    <row r="950" spans="1:245" ht="12.75" customHeight="1" x14ac:dyDescent="0.25">
      <c r="A950" s="1"/>
      <c r="B950" s="4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</row>
    <row r="951" spans="1:245" ht="12.75" customHeight="1" x14ac:dyDescent="0.25">
      <c r="A951" s="1"/>
      <c r="B951" s="4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</row>
    <row r="952" spans="1:245" ht="12.75" customHeight="1" x14ac:dyDescent="0.25">
      <c r="A952" s="1"/>
      <c r="B952" s="4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</row>
    <row r="953" spans="1:245" ht="12.75" customHeight="1" x14ac:dyDescent="0.25">
      <c r="A953" s="1"/>
      <c r="B953" s="4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</row>
    <row r="954" spans="1:245" ht="12.75" customHeight="1" x14ac:dyDescent="0.25">
      <c r="A954" s="1"/>
      <c r="B954" s="4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</row>
    <row r="955" spans="1:245" ht="12.75" customHeight="1" x14ac:dyDescent="0.25">
      <c r="A955" s="1"/>
      <c r="B955" s="4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</row>
    <row r="956" spans="1:245" ht="12.75" customHeight="1" x14ac:dyDescent="0.25">
      <c r="A956" s="1"/>
      <c r="B956" s="4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</row>
    <row r="957" spans="1:245" ht="12.75" customHeight="1" x14ac:dyDescent="0.25">
      <c r="A957" s="1"/>
      <c r="B957" s="4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</row>
    <row r="958" spans="1:245" ht="12.75" customHeight="1" x14ac:dyDescent="0.25">
      <c r="A958" s="1"/>
      <c r="B958" s="4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</row>
    <row r="959" spans="1:245" ht="12.75" customHeight="1" x14ac:dyDescent="0.25">
      <c r="A959" s="1"/>
      <c r="B959" s="4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</row>
    <row r="960" spans="1:245" ht="12.75" customHeight="1" x14ac:dyDescent="0.25">
      <c r="A960" s="1"/>
      <c r="B960" s="4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</row>
    <row r="961" spans="1:245" ht="12.75" customHeight="1" x14ac:dyDescent="0.25">
      <c r="A961" s="1"/>
      <c r="B961" s="4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</row>
    <row r="962" spans="1:245" ht="12.75" customHeight="1" x14ac:dyDescent="0.25">
      <c r="A962" s="1"/>
      <c r="B962" s="4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</row>
    <row r="963" spans="1:245" ht="12.75" customHeight="1" x14ac:dyDescent="0.25">
      <c r="A963" s="1"/>
      <c r="B963" s="4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</row>
    <row r="964" spans="1:245" ht="12.75" customHeight="1" x14ac:dyDescent="0.25">
      <c r="A964" s="1"/>
      <c r="B964" s="4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</row>
    <row r="965" spans="1:245" ht="12.75" customHeight="1" x14ac:dyDescent="0.25">
      <c r="A965" s="1"/>
      <c r="B965" s="4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</row>
    <row r="966" spans="1:245" ht="12.75" customHeight="1" x14ac:dyDescent="0.25">
      <c r="A966" s="1"/>
      <c r="B966" s="4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</row>
    <row r="967" spans="1:245" ht="12.75" customHeight="1" x14ac:dyDescent="0.25">
      <c r="A967" s="1"/>
      <c r="B967" s="4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</row>
    <row r="968" spans="1:245" ht="12.75" customHeight="1" x14ac:dyDescent="0.25">
      <c r="A968" s="1"/>
      <c r="B968" s="4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</row>
    <row r="969" spans="1:245" ht="12.75" customHeight="1" x14ac:dyDescent="0.25">
      <c r="A969" s="1"/>
      <c r="B969" s="4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</row>
    <row r="970" spans="1:245" ht="12.75" customHeight="1" x14ac:dyDescent="0.25">
      <c r="A970" s="1"/>
      <c r="B970" s="4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</row>
    <row r="971" spans="1:245" ht="12.75" customHeight="1" x14ac:dyDescent="0.25">
      <c r="A971" s="1"/>
      <c r="B971" s="4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</row>
    <row r="972" spans="1:245" ht="12.75" customHeight="1" x14ac:dyDescent="0.25">
      <c r="A972" s="1"/>
      <c r="B972" s="4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</row>
    <row r="973" spans="1:245" ht="12.75" customHeight="1" x14ac:dyDescent="0.25">
      <c r="A973" s="1"/>
      <c r="B973" s="4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</row>
    <row r="974" spans="1:245" ht="12.75" customHeight="1" x14ac:dyDescent="0.25">
      <c r="A974" s="1"/>
      <c r="B974" s="4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</row>
    <row r="975" spans="1:245" ht="12.75" customHeight="1" x14ac:dyDescent="0.25">
      <c r="A975" s="1"/>
      <c r="B975" s="4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</row>
    <row r="976" spans="1:245" ht="12.75" customHeight="1" x14ac:dyDescent="0.25">
      <c r="A976" s="1"/>
      <c r="B976" s="4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</row>
    <row r="977" spans="1:245" ht="12.75" customHeight="1" x14ac:dyDescent="0.25">
      <c r="A977" s="1"/>
      <c r="B977" s="4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</row>
    <row r="978" spans="1:245" ht="12.75" customHeight="1" x14ac:dyDescent="0.25">
      <c r="A978" s="1"/>
      <c r="B978" s="4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</row>
    <row r="979" spans="1:245" ht="12.75" customHeight="1" x14ac:dyDescent="0.25">
      <c r="A979" s="1"/>
      <c r="B979" s="4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</row>
    <row r="980" spans="1:245" ht="12.75" customHeight="1" x14ac:dyDescent="0.25">
      <c r="A980" s="1"/>
      <c r="B980" s="4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</row>
    <row r="981" spans="1:245" ht="12.75" customHeight="1" x14ac:dyDescent="0.25">
      <c r="A981" s="1"/>
      <c r="B981" s="4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</row>
    <row r="982" spans="1:245" ht="12.75" customHeight="1" x14ac:dyDescent="0.25">
      <c r="A982" s="1"/>
      <c r="B982" s="4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</row>
    <row r="983" spans="1:245" ht="12.75" customHeight="1" x14ac:dyDescent="0.25">
      <c r="A983" s="1"/>
      <c r="B983" s="4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</row>
    <row r="984" spans="1:245" ht="12.75" customHeight="1" x14ac:dyDescent="0.25">
      <c r="A984" s="1"/>
      <c r="B984" s="4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</row>
    <row r="985" spans="1:245" ht="12.75" customHeight="1" x14ac:dyDescent="0.25">
      <c r="A985" s="1"/>
      <c r="B985" s="4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</row>
    <row r="986" spans="1:245" ht="12.75" customHeight="1" x14ac:dyDescent="0.25">
      <c r="A986" s="1"/>
      <c r="B986" s="4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</row>
    <row r="987" spans="1:245" ht="12.75" customHeight="1" x14ac:dyDescent="0.25">
      <c r="A987" s="1"/>
      <c r="B987" s="4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</row>
    <row r="988" spans="1:245" ht="12.75" customHeight="1" x14ac:dyDescent="0.25">
      <c r="A988" s="1"/>
      <c r="B988" s="4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</row>
    <row r="989" spans="1:245" ht="12.75" customHeight="1" x14ac:dyDescent="0.25">
      <c r="A989" s="1"/>
      <c r="B989" s="4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</row>
    <row r="990" spans="1:245" ht="12.75" customHeight="1" x14ac:dyDescent="0.25">
      <c r="A990" s="1"/>
      <c r="B990" s="4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</row>
    <row r="991" spans="1:245" ht="12.75" customHeight="1" x14ac:dyDescent="0.25">
      <c r="A991" s="1"/>
      <c r="B991" s="4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</row>
    <row r="992" spans="1:245" ht="12.75" customHeight="1" x14ac:dyDescent="0.25">
      <c r="A992" s="1"/>
      <c r="B992" s="4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</row>
    <row r="993" spans="1:245" ht="12.75" customHeight="1" x14ac:dyDescent="0.25">
      <c r="A993" s="1"/>
      <c r="B993" s="4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</row>
    <row r="994" spans="1:245" ht="12.75" customHeight="1" x14ac:dyDescent="0.25">
      <c r="A994" s="1"/>
      <c r="B994" s="4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</row>
    <row r="995" spans="1:245" ht="12.75" customHeight="1" x14ac:dyDescent="0.25">
      <c r="A995" s="1"/>
      <c r="B995" s="4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</row>
    <row r="996" spans="1:245" ht="12.75" customHeight="1" x14ac:dyDescent="0.25">
      <c r="A996" s="1"/>
      <c r="B996" s="4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</row>
    <row r="997" spans="1:245" ht="12.75" customHeight="1" x14ac:dyDescent="0.25">
      <c r="A997" s="1"/>
      <c r="B997" s="4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</row>
    <row r="998" spans="1:245" ht="12.75" customHeight="1" x14ac:dyDescent="0.25">
      <c r="A998" s="1"/>
      <c r="B998" s="4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</row>
    <row r="999" spans="1:245" ht="12.75" customHeight="1" x14ac:dyDescent="0.25">
      <c r="A999" s="1"/>
      <c r="B999" s="4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</row>
    <row r="1000" spans="1:245" ht="12.75" customHeight="1" x14ac:dyDescent="0.25">
      <c r="A1000" s="1"/>
      <c r="B1000" s="4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</row>
  </sheetData>
  <mergeCells count="8">
    <mergeCell ref="A59:B59"/>
    <mergeCell ref="A58:B58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pageSetup paperSize="9" scale="54" fitToWidth="0" orientation="portrait" r:id="rId1"/>
  <ignoredErrors>
    <ignoredError sqref="G56:G57 E56:E57" formula="1"/>
    <ignoredError sqref="E4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0"/>
  <sheetViews>
    <sheetView zoomScale="78" zoomScaleNormal="78" workbookViewId="0">
      <pane xSplit="1" ySplit="3" topLeftCell="B44" activePane="bottomRight" state="frozen"/>
      <selection pane="topRight" activeCell="B1" sqref="B1"/>
      <selection pane="bottomLeft" activeCell="A4" sqref="A4"/>
      <selection pane="bottomRight" sqref="A1:J59"/>
    </sheetView>
  </sheetViews>
  <sheetFormatPr defaultColWidth="14.44140625" defaultRowHeight="15" customHeight="1" x14ac:dyDescent="0.25"/>
  <cols>
    <col min="1" max="1" width="9.109375" customWidth="1"/>
    <col min="2" max="2" width="33.44140625" customWidth="1"/>
    <col min="3" max="4" width="17" customWidth="1"/>
    <col min="5" max="5" width="11.5546875" customWidth="1"/>
    <col min="6" max="6" width="17.6640625" customWidth="1"/>
    <col min="7" max="7" width="11.44140625" customWidth="1"/>
    <col min="8" max="8" width="16.44140625" customWidth="1"/>
    <col min="9" max="9" width="11.44140625" customWidth="1"/>
    <col min="10" max="10" width="11.5546875" customWidth="1"/>
    <col min="11" max="11" width="15.44140625" customWidth="1"/>
  </cols>
  <sheetData>
    <row r="1" spans="1:11" ht="42.75" customHeight="1" x14ac:dyDescent="0.4">
      <c r="A1" s="69" t="s">
        <v>30</v>
      </c>
      <c r="B1" s="70"/>
      <c r="C1" s="70"/>
      <c r="D1" s="70"/>
      <c r="E1" s="70"/>
      <c r="F1" s="70"/>
      <c r="G1" s="70"/>
      <c r="H1" s="70"/>
      <c r="I1" s="70"/>
      <c r="J1" s="71"/>
      <c r="K1" s="1"/>
    </row>
    <row r="2" spans="1:11" ht="41.25" customHeight="1" x14ac:dyDescent="0.25">
      <c r="A2" s="49"/>
      <c r="B2" s="73" t="s">
        <v>54</v>
      </c>
      <c r="C2" s="74"/>
      <c r="D2" s="74"/>
      <c r="E2" s="74"/>
      <c r="F2" s="74"/>
      <c r="G2" s="74"/>
      <c r="H2" s="74"/>
      <c r="I2" s="74"/>
      <c r="J2" s="75"/>
      <c r="K2" s="1"/>
    </row>
    <row r="3" spans="1:11" ht="60" customHeight="1" x14ac:dyDescent="0.25">
      <c r="A3" s="3"/>
      <c r="B3" s="4" t="s">
        <v>1</v>
      </c>
      <c r="C3" s="50" t="str">
        <f>hali!C3</f>
        <v>2019
ŞUBAT</v>
      </c>
      <c r="D3" s="50" t="str">
        <f>hali!D3</f>
        <v>2020
ŞUBAT</v>
      </c>
      <c r="E3" s="6" t="s">
        <v>2</v>
      </c>
      <c r="F3" s="50" t="str">
        <f>hali!F3</f>
        <v>2019
OCAK- ŞUBAT</v>
      </c>
      <c r="G3" s="7" t="s">
        <v>3</v>
      </c>
      <c r="H3" s="50" t="str">
        <f>hali!H3</f>
        <v>2020
OCAK- ŞUBAT</v>
      </c>
      <c r="I3" s="7" t="s">
        <v>3</v>
      </c>
      <c r="J3" s="6" t="s">
        <v>2</v>
      </c>
      <c r="K3" s="8"/>
    </row>
    <row r="4" spans="1:11" ht="19.5" customHeight="1" x14ac:dyDescent="0.25">
      <c r="A4" s="9">
        <v>1</v>
      </c>
      <c r="B4" s="10" t="s">
        <v>43</v>
      </c>
      <c r="C4" s="11">
        <v>39807.779470000001</v>
      </c>
      <c r="D4" s="11">
        <v>51232.849240000003</v>
      </c>
      <c r="E4" s="12">
        <f>(D4-C4)/C4*100</f>
        <v>28.700595517040028</v>
      </c>
      <c r="F4" s="11">
        <v>86100.248999999996</v>
      </c>
      <c r="G4" s="13">
        <f t="shared" ref="G4:G59" si="0">(F4*100)/$F$59</f>
        <v>29.505652018793729</v>
      </c>
      <c r="H4" s="11">
        <v>120049.75251000001</v>
      </c>
      <c r="I4" s="13">
        <f t="shared" ref="I4:I59" si="1">(H4*100)/$H$59</f>
        <v>37.95900657451039</v>
      </c>
      <c r="J4" s="12">
        <f t="shared" ref="J4:J59" si="2">(H4-F4)/F4*100</f>
        <v>39.430203633905883</v>
      </c>
      <c r="K4" s="14"/>
    </row>
    <row r="5" spans="1:11" ht="19.5" customHeight="1" x14ac:dyDescent="0.25">
      <c r="A5" s="16">
        <v>2</v>
      </c>
      <c r="B5" s="17" t="s">
        <v>58</v>
      </c>
      <c r="C5" s="18">
        <v>28459.904129999999</v>
      </c>
      <c r="D5" s="18">
        <v>38581.264819999997</v>
      </c>
      <c r="E5" s="19">
        <f t="shared" ref="E5:E58" si="3">(D5-C5)/C5*100</f>
        <v>35.563579707673448</v>
      </c>
      <c r="F5" s="18">
        <v>58456.596909999993</v>
      </c>
      <c r="G5" s="20">
        <f t="shared" si="0"/>
        <v>20.032462468596957</v>
      </c>
      <c r="H5" s="18">
        <v>68265.04095000001</v>
      </c>
      <c r="I5" s="20">
        <f t="shared" si="1"/>
        <v>21.584993588507576</v>
      </c>
      <c r="J5" s="19">
        <f t="shared" si="2"/>
        <v>16.779019919858037</v>
      </c>
      <c r="K5" s="14"/>
    </row>
    <row r="6" spans="1:11" ht="19.5" customHeight="1" x14ac:dyDescent="0.25">
      <c r="A6" s="16">
        <v>3</v>
      </c>
      <c r="B6" s="10" t="s">
        <v>59</v>
      </c>
      <c r="C6" s="11">
        <v>9312.8021900000003</v>
      </c>
      <c r="D6" s="11">
        <v>8332.6399899999997</v>
      </c>
      <c r="E6" s="12">
        <f t="shared" si="3"/>
        <v>-10.52489014587349</v>
      </c>
      <c r="F6" s="11">
        <v>17609.799370000001</v>
      </c>
      <c r="G6" s="13">
        <f t="shared" si="0"/>
        <v>6.0346934923729787</v>
      </c>
      <c r="H6" s="11">
        <v>18140.54336</v>
      </c>
      <c r="I6" s="13">
        <f t="shared" si="1"/>
        <v>5.7359302311770399</v>
      </c>
      <c r="J6" s="12">
        <f t="shared" si="2"/>
        <v>3.0139127587346213</v>
      </c>
      <c r="K6" s="14"/>
    </row>
    <row r="7" spans="1:11" ht="19.5" customHeight="1" x14ac:dyDescent="0.25">
      <c r="A7" s="16">
        <v>4</v>
      </c>
      <c r="B7" s="17" t="s">
        <v>6</v>
      </c>
      <c r="C7" s="18">
        <v>10072.295779999999</v>
      </c>
      <c r="D7" s="18">
        <v>6186.4374000000007</v>
      </c>
      <c r="E7" s="19">
        <f t="shared" si="3"/>
        <v>-38.579669073220948</v>
      </c>
      <c r="F7" s="18">
        <v>18973.384719999998</v>
      </c>
      <c r="G7" s="20">
        <f t="shared" si="0"/>
        <v>6.5019798858771942</v>
      </c>
      <c r="H7" s="18">
        <v>15602.801449999999</v>
      </c>
      <c r="I7" s="20">
        <f t="shared" si="1"/>
        <v>4.9335115686473001</v>
      </c>
      <c r="J7" s="19">
        <f t="shared" si="2"/>
        <v>-17.764796949734752</v>
      </c>
      <c r="K7" s="14"/>
    </row>
    <row r="8" spans="1:11" ht="19.5" customHeight="1" x14ac:dyDescent="0.25">
      <c r="A8" s="16">
        <v>5</v>
      </c>
      <c r="B8" s="10" t="s">
        <v>60</v>
      </c>
      <c r="C8" s="11">
        <v>4294.7502199999999</v>
      </c>
      <c r="D8" s="11">
        <v>7532.0213200000007</v>
      </c>
      <c r="E8" s="12">
        <f t="shared" si="3"/>
        <v>75.377401109953283</v>
      </c>
      <c r="F8" s="11">
        <v>10260.323400000001</v>
      </c>
      <c r="G8" s="13">
        <f t="shared" si="0"/>
        <v>3.5161051838617396</v>
      </c>
      <c r="H8" s="11">
        <v>14535.71408</v>
      </c>
      <c r="I8" s="13">
        <f t="shared" si="1"/>
        <v>4.5961049880711933</v>
      </c>
      <c r="J8" s="12">
        <f t="shared" si="2"/>
        <v>41.669161032487516</v>
      </c>
      <c r="K8" s="15"/>
    </row>
    <row r="9" spans="1:11" ht="19.5" customHeight="1" x14ac:dyDescent="0.25">
      <c r="A9" s="16">
        <v>6</v>
      </c>
      <c r="B9" s="17" t="s">
        <v>50</v>
      </c>
      <c r="C9" s="18">
        <v>4022.2573500000003</v>
      </c>
      <c r="D9" s="18">
        <v>6264.4409100000003</v>
      </c>
      <c r="E9" s="19">
        <f t="shared" si="3"/>
        <v>55.744408298489404</v>
      </c>
      <c r="F9" s="18">
        <v>8083.4995199999994</v>
      </c>
      <c r="G9" s="52">
        <f t="shared" si="0"/>
        <v>2.770130478150024</v>
      </c>
      <c r="H9" s="18">
        <v>10556.2914</v>
      </c>
      <c r="I9" s="52">
        <f t="shared" si="1"/>
        <v>3.3378355746436803</v>
      </c>
      <c r="J9" s="19">
        <f t="shared" si="2"/>
        <v>30.590610834847936</v>
      </c>
      <c r="K9" s="15"/>
    </row>
    <row r="10" spans="1:11" ht="19.5" customHeight="1" x14ac:dyDescent="0.25">
      <c r="A10" s="16">
        <v>7</v>
      </c>
      <c r="B10" s="10" t="s">
        <v>4</v>
      </c>
      <c r="C10" s="11">
        <v>5311.91122</v>
      </c>
      <c r="D10" s="11">
        <v>4280.3918800000001</v>
      </c>
      <c r="E10" s="12">
        <f t="shared" si="3"/>
        <v>-19.418986825611888</v>
      </c>
      <c r="F10" s="11">
        <v>9350.1617699999988</v>
      </c>
      <c r="G10" s="13">
        <f t="shared" si="0"/>
        <v>3.2042023421447761</v>
      </c>
      <c r="H10" s="11">
        <v>7945.8913300000004</v>
      </c>
      <c r="I10" s="13">
        <f t="shared" si="1"/>
        <v>2.5124428408187738</v>
      </c>
      <c r="J10" s="12">
        <f t="shared" si="2"/>
        <v>-15.018675339988247</v>
      </c>
      <c r="K10" s="15"/>
    </row>
    <row r="11" spans="1:11" ht="19.5" customHeight="1" x14ac:dyDescent="0.25">
      <c r="A11" s="16">
        <v>8</v>
      </c>
      <c r="B11" s="17" t="s">
        <v>41</v>
      </c>
      <c r="C11" s="18">
        <v>2902.42371</v>
      </c>
      <c r="D11" s="18">
        <v>3251.4870099999998</v>
      </c>
      <c r="E11" s="19">
        <f t="shared" si="3"/>
        <v>12.026614129333989</v>
      </c>
      <c r="F11" s="18">
        <v>6404.8890899999997</v>
      </c>
      <c r="G11" s="20">
        <f t="shared" si="0"/>
        <v>2.194888294788885</v>
      </c>
      <c r="H11" s="18">
        <v>6760.3510099999994</v>
      </c>
      <c r="I11" s="20">
        <f t="shared" si="1"/>
        <v>2.137582152976218</v>
      </c>
      <c r="J11" s="19">
        <f t="shared" si="2"/>
        <v>5.5498528546729258</v>
      </c>
      <c r="K11" s="15"/>
    </row>
    <row r="12" spans="1:11" ht="19.5" customHeight="1" x14ac:dyDescent="0.25">
      <c r="A12" s="16">
        <v>9</v>
      </c>
      <c r="B12" s="10" t="s">
        <v>61</v>
      </c>
      <c r="C12" s="11">
        <v>1084.69273</v>
      </c>
      <c r="D12" s="11">
        <v>2998.8497000000002</v>
      </c>
      <c r="E12" s="12">
        <f t="shared" si="3"/>
        <v>176.46997320614477</v>
      </c>
      <c r="F12" s="11">
        <v>2010.5815500000001</v>
      </c>
      <c r="G12" s="13">
        <f t="shared" si="0"/>
        <v>0.68900520333811022</v>
      </c>
      <c r="H12" s="11">
        <v>5898.7270099999996</v>
      </c>
      <c r="I12" s="13">
        <f t="shared" si="1"/>
        <v>1.865141848877869</v>
      </c>
      <c r="J12" s="12">
        <f t="shared" si="2"/>
        <v>193.38412112654669</v>
      </c>
      <c r="K12" s="15"/>
    </row>
    <row r="13" spans="1:11" ht="19.5" customHeight="1" thickBot="1" x14ac:dyDescent="0.3">
      <c r="A13" s="21">
        <v>10</v>
      </c>
      <c r="B13" s="58" t="s">
        <v>7</v>
      </c>
      <c r="C13" s="18">
        <v>3029.3070899999998</v>
      </c>
      <c r="D13" s="18">
        <v>3194.73396</v>
      </c>
      <c r="E13" s="19">
        <f t="shared" si="3"/>
        <v>5.460881484947115</v>
      </c>
      <c r="F13" s="18">
        <v>5469.1037300000007</v>
      </c>
      <c r="G13" s="20">
        <f t="shared" si="0"/>
        <v>1.8742044696301263</v>
      </c>
      <c r="H13" s="18">
        <v>5533.2250599999998</v>
      </c>
      <c r="I13" s="20">
        <f t="shared" si="1"/>
        <v>1.7495723401286469</v>
      </c>
      <c r="J13" s="19">
        <f t="shared" si="2"/>
        <v>1.1724284849137252</v>
      </c>
      <c r="K13" s="15"/>
    </row>
    <row r="14" spans="1:11" ht="24.75" customHeight="1" x14ac:dyDescent="0.25">
      <c r="A14" s="67" t="s">
        <v>8</v>
      </c>
      <c r="B14" s="72"/>
      <c r="C14" s="22">
        <f>SUM(C4:C13)</f>
        <v>108298.12389</v>
      </c>
      <c r="D14" s="22">
        <f>SUM(D4:D13)</f>
        <v>131855.11622999999</v>
      </c>
      <c r="E14" s="23">
        <f t="shared" si="3"/>
        <v>21.751985624355935</v>
      </c>
      <c r="F14" s="22">
        <f>SUM(F4:F13)</f>
        <v>222718.58906</v>
      </c>
      <c r="G14" s="24">
        <f t="shared" si="0"/>
        <v>76.323323837554511</v>
      </c>
      <c r="H14" s="22">
        <f>SUM(H4:H13)</f>
        <v>273288.33816000004</v>
      </c>
      <c r="I14" s="24">
        <f t="shared" si="1"/>
        <v>86.412121708358697</v>
      </c>
      <c r="J14" s="23">
        <f t="shared" si="2"/>
        <v>22.705670556478179</v>
      </c>
      <c r="K14" s="15"/>
    </row>
    <row r="15" spans="1:11" ht="19.5" customHeight="1" x14ac:dyDescent="0.25">
      <c r="A15" s="16">
        <v>11</v>
      </c>
      <c r="B15" s="10" t="s">
        <v>9</v>
      </c>
      <c r="C15" s="11">
        <v>2017.13048</v>
      </c>
      <c r="D15" s="11">
        <v>2973.0547200000001</v>
      </c>
      <c r="E15" s="12">
        <f t="shared" si="3"/>
        <v>47.390302683840268</v>
      </c>
      <c r="F15" s="11">
        <v>3211.2723599999999</v>
      </c>
      <c r="G15" s="13">
        <f t="shared" si="0"/>
        <v>1.1004693469786655</v>
      </c>
      <c r="H15" s="11">
        <v>4816.9577599999993</v>
      </c>
      <c r="I15" s="13">
        <f t="shared" si="1"/>
        <v>1.5230929465327125</v>
      </c>
      <c r="J15" s="12">
        <f t="shared" si="2"/>
        <v>50.001532725800914</v>
      </c>
      <c r="K15" s="15"/>
    </row>
    <row r="16" spans="1:11" ht="19.5" customHeight="1" x14ac:dyDescent="0.25">
      <c r="A16" s="16">
        <v>12</v>
      </c>
      <c r="B16" s="25" t="s">
        <v>5</v>
      </c>
      <c r="C16" s="26">
        <v>1476.8456899999999</v>
      </c>
      <c r="D16" s="26">
        <v>1951.7970299999999</v>
      </c>
      <c r="E16" s="27">
        <f t="shared" si="3"/>
        <v>32.159848738157613</v>
      </c>
      <c r="F16" s="26">
        <v>3529.7386000000001</v>
      </c>
      <c r="G16" s="28">
        <f t="shared" si="0"/>
        <v>1.2096043862649473</v>
      </c>
      <c r="H16" s="26">
        <v>4658.1146699999999</v>
      </c>
      <c r="I16" s="28">
        <f t="shared" si="1"/>
        <v>1.4728677209778056</v>
      </c>
      <c r="J16" s="27">
        <f t="shared" si="2"/>
        <v>31.967695001550535</v>
      </c>
      <c r="K16" s="15"/>
    </row>
    <row r="17" spans="1:11" ht="19.5" customHeight="1" x14ac:dyDescent="0.25">
      <c r="A17" s="16">
        <v>13</v>
      </c>
      <c r="B17" s="10" t="s">
        <v>17</v>
      </c>
      <c r="C17" s="11">
        <v>1582.9291899999998</v>
      </c>
      <c r="D17" s="11">
        <v>1927.3475700000001</v>
      </c>
      <c r="E17" s="12">
        <f t="shared" si="3"/>
        <v>21.758293559549578</v>
      </c>
      <c r="F17" s="11">
        <v>2850.9177999999997</v>
      </c>
      <c r="G17" s="13">
        <f t="shared" si="0"/>
        <v>0.97697961989616267</v>
      </c>
      <c r="H17" s="11">
        <v>4392.1748799999996</v>
      </c>
      <c r="I17" s="13">
        <f t="shared" si="1"/>
        <v>1.3887791658082058</v>
      </c>
      <c r="J17" s="12">
        <f t="shared" si="2"/>
        <v>54.061785997477728</v>
      </c>
      <c r="K17" s="15"/>
    </row>
    <row r="18" spans="1:11" ht="19.5" customHeight="1" x14ac:dyDescent="0.25">
      <c r="A18" s="16">
        <v>14</v>
      </c>
      <c r="B18" s="25" t="s">
        <v>62</v>
      </c>
      <c r="C18" s="26">
        <v>2102.1901400000002</v>
      </c>
      <c r="D18" s="26">
        <v>2149.0177000000003</v>
      </c>
      <c r="E18" s="27">
        <f t="shared" si="3"/>
        <v>2.2275606335019806</v>
      </c>
      <c r="F18" s="26">
        <v>4007.1750499999998</v>
      </c>
      <c r="G18" s="28">
        <f t="shared" si="0"/>
        <v>1.3732168486956682</v>
      </c>
      <c r="H18" s="26">
        <v>4372.4802</v>
      </c>
      <c r="I18" s="28">
        <f t="shared" si="1"/>
        <v>1.3825518269593349</v>
      </c>
      <c r="J18" s="27">
        <f t="shared" si="2"/>
        <v>9.1162763154057913</v>
      </c>
      <c r="K18" s="15"/>
    </row>
    <row r="19" spans="1:11" ht="19.5" customHeight="1" x14ac:dyDescent="0.25">
      <c r="A19" s="16">
        <v>15</v>
      </c>
      <c r="B19" s="10" t="s">
        <v>10</v>
      </c>
      <c r="C19" s="11">
        <v>1979.56348</v>
      </c>
      <c r="D19" s="11">
        <v>1877.3018200000001</v>
      </c>
      <c r="E19" s="12">
        <f t="shared" si="3"/>
        <v>-5.1658691945559578</v>
      </c>
      <c r="F19" s="11">
        <v>3623.2176099999997</v>
      </c>
      <c r="G19" s="29">
        <f t="shared" si="0"/>
        <v>1.2416386622647917</v>
      </c>
      <c r="H19" s="11">
        <v>4027.5060400000002</v>
      </c>
      <c r="I19" s="29">
        <f t="shared" si="1"/>
        <v>1.2734730814085233</v>
      </c>
      <c r="J19" s="12">
        <f t="shared" si="2"/>
        <v>11.158270728320968</v>
      </c>
      <c r="K19" s="15"/>
    </row>
    <row r="20" spans="1:11" ht="19.5" customHeight="1" x14ac:dyDescent="0.25">
      <c r="A20" s="16">
        <v>16</v>
      </c>
      <c r="B20" s="25" t="s">
        <v>12</v>
      </c>
      <c r="C20" s="26">
        <v>1333.9870700000001</v>
      </c>
      <c r="D20" s="26">
        <v>1799.76334</v>
      </c>
      <c r="E20" s="27">
        <f t="shared" si="3"/>
        <v>34.916100798488237</v>
      </c>
      <c r="F20" s="26">
        <v>2793.9070000000002</v>
      </c>
      <c r="G20" s="30">
        <f t="shared" si="0"/>
        <v>0.95744261686016652</v>
      </c>
      <c r="H20" s="26">
        <v>3942.09069</v>
      </c>
      <c r="I20" s="30">
        <f t="shared" si="1"/>
        <v>1.2464652636960791</v>
      </c>
      <c r="J20" s="27">
        <f t="shared" si="2"/>
        <v>41.095988162812858</v>
      </c>
      <c r="K20" s="15"/>
    </row>
    <row r="21" spans="1:11" ht="19.5" customHeight="1" x14ac:dyDescent="0.25">
      <c r="A21" s="16">
        <v>17</v>
      </c>
      <c r="B21" s="10" t="s">
        <v>64</v>
      </c>
      <c r="C21" s="11">
        <v>1502.9736200000002</v>
      </c>
      <c r="D21" s="11">
        <v>1943.09808</v>
      </c>
      <c r="E21" s="12">
        <f t="shared" si="3"/>
        <v>29.283578510180352</v>
      </c>
      <c r="F21" s="11">
        <v>2747.1493599999999</v>
      </c>
      <c r="G21" s="29">
        <f t="shared" si="0"/>
        <v>0.94141926418600597</v>
      </c>
      <c r="H21" s="11">
        <v>3800.7137799999996</v>
      </c>
      <c r="I21" s="29">
        <f t="shared" si="1"/>
        <v>1.2017627387514571</v>
      </c>
      <c r="J21" s="12">
        <f t="shared" si="2"/>
        <v>38.35118815672984</v>
      </c>
      <c r="K21" s="15"/>
    </row>
    <row r="22" spans="1:11" ht="19.5" customHeight="1" x14ac:dyDescent="0.25">
      <c r="A22" s="16">
        <v>18</v>
      </c>
      <c r="B22" s="25" t="s">
        <v>66</v>
      </c>
      <c r="C22" s="26">
        <v>1906.21875</v>
      </c>
      <c r="D22" s="26">
        <v>1299.47235</v>
      </c>
      <c r="E22" s="27">
        <f t="shared" si="3"/>
        <v>-31.829841144936804</v>
      </c>
      <c r="F22" s="26">
        <v>3629.2947400000003</v>
      </c>
      <c r="G22" s="28">
        <f t="shared" si="0"/>
        <v>1.2437212309580947</v>
      </c>
      <c r="H22" s="26">
        <v>3113.09</v>
      </c>
      <c r="I22" s="28">
        <f t="shared" si="1"/>
        <v>0.98434025315628315</v>
      </c>
      <c r="J22" s="27">
        <f t="shared" si="2"/>
        <v>-14.223279644683807</v>
      </c>
      <c r="K22" s="15"/>
    </row>
    <row r="23" spans="1:11" ht="19.5" customHeight="1" x14ac:dyDescent="0.25">
      <c r="A23" s="16">
        <v>19</v>
      </c>
      <c r="B23" s="10" t="s">
        <v>45</v>
      </c>
      <c r="C23" s="11">
        <v>1210.5688600000001</v>
      </c>
      <c r="D23" s="11">
        <v>1704.66768</v>
      </c>
      <c r="E23" s="12">
        <f t="shared" si="3"/>
        <v>40.81542457650859</v>
      </c>
      <c r="F23" s="11">
        <v>2253.0839700000001</v>
      </c>
      <c r="G23" s="13">
        <f t="shared" si="0"/>
        <v>0.77210823847840782</v>
      </c>
      <c r="H23" s="11">
        <v>3075.7924900000003</v>
      </c>
      <c r="I23" s="13">
        <f t="shared" si="1"/>
        <v>0.97254700579257092</v>
      </c>
      <c r="J23" s="12">
        <f t="shared" si="2"/>
        <v>36.514774014392373</v>
      </c>
      <c r="K23" s="15"/>
    </row>
    <row r="24" spans="1:11" ht="19.5" customHeight="1" thickBot="1" x14ac:dyDescent="0.3">
      <c r="A24" s="21">
        <v>20</v>
      </c>
      <c r="B24" s="59" t="s">
        <v>68</v>
      </c>
      <c r="C24" s="26">
        <v>544.952</v>
      </c>
      <c r="D24" s="26">
        <v>932.37991</v>
      </c>
      <c r="E24" s="27">
        <f t="shared" si="3"/>
        <v>71.09395139388424</v>
      </c>
      <c r="F24" s="26">
        <v>1292.4220299999999</v>
      </c>
      <c r="G24" s="28">
        <f t="shared" si="0"/>
        <v>0.4428994703441913</v>
      </c>
      <c r="H24" s="26">
        <v>2535.5070900000001</v>
      </c>
      <c r="I24" s="28">
        <f t="shared" si="1"/>
        <v>0.8017120259453312</v>
      </c>
      <c r="J24" s="27">
        <f t="shared" si="2"/>
        <v>96.182596020898842</v>
      </c>
      <c r="K24" s="15"/>
    </row>
    <row r="25" spans="1:11" ht="24.75" customHeight="1" x14ac:dyDescent="0.25">
      <c r="A25" s="67" t="s">
        <v>15</v>
      </c>
      <c r="B25" s="72"/>
      <c r="C25" s="22">
        <f>SUM(C14:C24)</f>
        <v>123955.48317000002</v>
      </c>
      <c r="D25" s="22">
        <f>SUM(D14:D24)</f>
        <v>150413.01642999999</v>
      </c>
      <c r="E25" s="23">
        <f t="shared" si="3"/>
        <v>21.344383147387287</v>
      </c>
      <c r="F25" s="22">
        <f>SUM(F14:F24)</f>
        <v>252656.76758000001</v>
      </c>
      <c r="G25" s="24">
        <f t="shared" si="0"/>
        <v>86.582823522481618</v>
      </c>
      <c r="H25" s="22">
        <f>SUM(H14:H24)</f>
        <v>312022.7657600001</v>
      </c>
      <c r="I25" s="24">
        <f t="shared" si="1"/>
        <v>98.659713737387008</v>
      </c>
      <c r="J25" s="23">
        <f t="shared" si="2"/>
        <v>23.496698207857314</v>
      </c>
      <c r="K25" s="15"/>
    </row>
    <row r="26" spans="1:11" ht="19.5" customHeight="1" x14ac:dyDescent="0.25">
      <c r="A26" s="16">
        <v>21</v>
      </c>
      <c r="B26" s="10" t="s">
        <v>16</v>
      </c>
      <c r="C26" s="11">
        <v>1439.3364199999999</v>
      </c>
      <c r="D26" s="11">
        <v>1256.9474</v>
      </c>
      <c r="E26" s="12">
        <f t="shared" si="3"/>
        <v>-12.671743552490659</v>
      </c>
      <c r="F26" s="11">
        <v>2551.5775699999999</v>
      </c>
      <c r="G26" s="29">
        <f t="shared" si="0"/>
        <v>0.87439886357795882</v>
      </c>
      <c r="H26" s="11">
        <v>2486.94164</v>
      </c>
      <c r="I26" s="29">
        <f t="shared" si="1"/>
        <v>0.78635592401841969</v>
      </c>
      <c r="J26" s="12">
        <f t="shared" si="2"/>
        <v>-2.5331751916913081</v>
      </c>
      <c r="K26" s="15"/>
    </row>
    <row r="27" spans="1:11" ht="19.5" customHeight="1" x14ac:dyDescent="0.25">
      <c r="A27" s="16">
        <v>22</v>
      </c>
      <c r="B27" s="25" t="s">
        <v>13</v>
      </c>
      <c r="C27" s="26">
        <v>1356.5997399999999</v>
      </c>
      <c r="D27" s="26">
        <v>853.83082999999999</v>
      </c>
      <c r="E27" s="27">
        <f t="shared" si="3"/>
        <v>-37.060961695304464</v>
      </c>
      <c r="F27" s="26">
        <v>2991.7682999999997</v>
      </c>
      <c r="G27" s="30">
        <f t="shared" si="0"/>
        <v>1.0252476085250122</v>
      </c>
      <c r="H27" s="26">
        <v>2332.89878</v>
      </c>
      <c r="I27" s="30">
        <f t="shared" si="1"/>
        <v>0.7376485021933783</v>
      </c>
      <c r="J27" s="27">
        <f t="shared" si="2"/>
        <v>-22.022745544833796</v>
      </c>
      <c r="K27" s="15"/>
    </row>
    <row r="28" spans="1:11" ht="19.5" customHeight="1" x14ac:dyDescent="0.25">
      <c r="A28" s="16">
        <v>23</v>
      </c>
      <c r="B28" s="10" t="s">
        <v>63</v>
      </c>
      <c r="C28" s="11">
        <v>927.54601000000002</v>
      </c>
      <c r="D28" s="11">
        <v>1003.0368599999999</v>
      </c>
      <c r="E28" s="12">
        <f t="shared" si="3"/>
        <v>8.1387714664418542</v>
      </c>
      <c r="F28" s="11">
        <v>1677.3394099999998</v>
      </c>
      <c r="G28" s="29">
        <f t="shared" si="0"/>
        <v>0.57480661814193801</v>
      </c>
      <c r="H28" s="11">
        <v>2313.79466</v>
      </c>
      <c r="I28" s="29">
        <f t="shared" si="1"/>
        <v>0.7316078948491872</v>
      </c>
      <c r="J28" s="12">
        <f t="shared" si="2"/>
        <v>37.944332924246993</v>
      </c>
      <c r="K28" s="15"/>
    </row>
    <row r="29" spans="1:11" ht="19.5" customHeight="1" x14ac:dyDescent="0.25">
      <c r="A29" s="16">
        <v>24</v>
      </c>
      <c r="B29" s="25" t="s">
        <v>70</v>
      </c>
      <c r="C29" s="26">
        <v>744.41423999999995</v>
      </c>
      <c r="D29" s="26">
        <v>1539.64246</v>
      </c>
      <c r="E29" s="27">
        <f t="shared" si="3"/>
        <v>106.82603546111639</v>
      </c>
      <c r="F29" s="26">
        <v>1442.57116</v>
      </c>
      <c r="G29" s="30">
        <f t="shared" si="0"/>
        <v>0.4943540019182478</v>
      </c>
      <c r="H29" s="26">
        <v>2157.6929399999999</v>
      </c>
      <c r="I29" s="30">
        <f t="shared" si="1"/>
        <v>0.68224947392883761</v>
      </c>
      <c r="J29" s="27">
        <f t="shared" si="2"/>
        <v>49.572721251407799</v>
      </c>
      <c r="K29" s="15"/>
    </row>
    <row r="30" spans="1:11" ht="19.5" customHeight="1" x14ac:dyDescent="0.25">
      <c r="A30" s="16">
        <v>25</v>
      </c>
      <c r="B30" s="10" t="s">
        <v>69</v>
      </c>
      <c r="C30" s="11">
        <v>976.12893999999994</v>
      </c>
      <c r="D30" s="11">
        <v>1040.99423</v>
      </c>
      <c r="E30" s="12">
        <f t="shared" si="3"/>
        <v>6.6451559155699318</v>
      </c>
      <c r="F30" s="11">
        <v>2436.6800099999996</v>
      </c>
      <c r="G30" s="29">
        <f t="shared" si="0"/>
        <v>0.83502467520402657</v>
      </c>
      <c r="H30" s="11">
        <v>2012.7879599999999</v>
      </c>
      <c r="I30" s="29">
        <f t="shared" si="1"/>
        <v>0.63643139456177589</v>
      </c>
      <c r="J30" s="12">
        <f t="shared" si="2"/>
        <v>-17.396295297715344</v>
      </c>
      <c r="K30" s="15"/>
    </row>
    <row r="31" spans="1:11" ht="19.5" customHeight="1" x14ac:dyDescent="0.25">
      <c r="A31" s="16">
        <v>26</v>
      </c>
      <c r="B31" s="25" t="s">
        <v>22</v>
      </c>
      <c r="C31" s="26">
        <v>866.14520999999991</v>
      </c>
      <c r="D31" s="26">
        <v>698.60453000000007</v>
      </c>
      <c r="E31" s="27">
        <f t="shared" si="3"/>
        <v>-19.3432553878581</v>
      </c>
      <c r="F31" s="26">
        <v>2035.55672</v>
      </c>
      <c r="G31" s="30">
        <f t="shared" si="0"/>
        <v>0.6975639320722189</v>
      </c>
      <c r="H31" s="26">
        <v>1982.73325</v>
      </c>
      <c r="I31" s="30">
        <f t="shared" si="1"/>
        <v>0.62692827680741003</v>
      </c>
      <c r="J31" s="27">
        <f t="shared" si="2"/>
        <v>-2.5950379805677946</v>
      </c>
      <c r="K31" s="15"/>
    </row>
    <row r="32" spans="1:11" ht="19.5" customHeight="1" x14ac:dyDescent="0.25">
      <c r="A32" s="16">
        <v>27</v>
      </c>
      <c r="B32" s="10" t="s">
        <v>71</v>
      </c>
      <c r="C32" s="11">
        <v>1244.6855399999999</v>
      </c>
      <c r="D32" s="11">
        <v>829.2913299999999</v>
      </c>
      <c r="E32" s="12">
        <f t="shared" si="3"/>
        <v>-33.373426190843361</v>
      </c>
      <c r="F32" s="11">
        <v>2757.9598300000002</v>
      </c>
      <c r="G32" s="29">
        <f t="shared" si="0"/>
        <v>0.94512389883787107</v>
      </c>
      <c r="H32" s="11">
        <v>1966.9300700000001</v>
      </c>
      <c r="I32" s="29">
        <f t="shared" si="1"/>
        <v>0.62193140675165381</v>
      </c>
      <c r="J32" s="12">
        <f t="shared" si="2"/>
        <v>-28.681699834620144</v>
      </c>
      <c r="K32" s="15"/>
    </row>
    <row r="33" spans="1:11" ht="19.5" customHeight="1" x14ac:dyDescent="0.25">
      <c r="A33" s="16">
        <v>28</v>
      </c>
      <c r="B33" s="25" t="s">
        <v>44</v>
      </c>
      <c r="C33" s="26">
        <v>1003.94852</v>
      </c>
      <c r="D33" s="26">
        <v>369.32514000000003</v>
      </c>
      <c r="E33" s="27">
        <f t="shared" si="3"/>
        <v>-63.212741227010326</v>
      </c>
      <c r="F33" s="26">
        <v>2157.1040899999998</v>
      </c>
      <c r="G33" s="30">
        <f t="shared" si="0"/>
        <v>0.73921694056722997</v>
      </c>
      <c r="H33" s="26">
        <v>1958.5640000000001</v>
      </c>
      <c r="I33" s="30">
        <f t="shared" si="1"/>
        <v>0.61928610595350042</v>
      </c>
      <c r="J33" s="27">
        <f t="shared" si="2"/>
        <v>-9.2040106418786571</v>
      </c>
      <c r="K33" s="15"/>
    </row>
    <row r="34" spans="1:11" ht="19.5" customHeight="1" x14ac:dyDescent="0.25">
      <c r="A34" s="16">
        <v>29</v>
      </c>
      <c r="B34" s="10" t="s">
        <v>14</v>
      </c>
      <c r="C34" s="11">
        <v>775.42415000000005</v>
      </c>
      <c r="D34" s="11">
        <v>826.80433999999991</v>
      </c>
      <c r="E34" s="12">
        <f t="shared" si="3"/>
        <v>6.6260755484594922</v>
      </c>
      <c r="F34" s="11">
        <v>2398.79835</v>
      </c>
      <c r="G34" s="29">
        <f t="shared" si="0"/>
        <v>0.82204302775427007</v>
      </c>
      <c r="H34" s="11">
        <v>1905.83943</v>
      </c>
      <c r="I34" s="29">
        <f t="shared" si="1"/>
        <v>0.60261491540605205</v>
      </c>
      <c r="J34" s="12">
        <f t="shared" si="2"/>
        <v>-20.550244250418132</v>
      </c>
      <c r="K34" s="15"/>
    </row>
    <row r="35" spans="1:11" ht="19.5" customHeight="1" x14ac:dyDescent="0.25">
      <c r="A35" s="16">
        <v>30</v>
      </c>
      <c r="B35" s="25" t="s">
        <v>46</v>
      </c>
      <c r="C35" s="26">
        <v>993.51331999999991</v>
      </c>
      <c r="D35" s="26">
        <v>1011.47389</v>
      </c>
      <c r="E35" s="27">
        <f t="shared" si="3"/>
        <v>1.8077835131591466</v>
      </c>
      <c r="F35" s="26">
        <v>1869.23667</v>
      </c>
      <c r="G35" s="30">
        <f t="shared" si="0"/>
        <v>0.6405677958700069</v>
      </c>
      <c r="H35" s="26">
        <v>1813.23118</v>
      </c>
      <c r="I35" s="30">
        <f t="shared" si="1"/>
        <v>0.57333274616283691</v>
      </c>
      <c r="J35" s="27">
        <f t="shared" si="2"/>
        <v>-2.9961690190894879</v>
      </c>
      <c r="K35" s="15"/>
    </row>
    <row r="36" spans="1:11" ht="19.5" customHeight="1" x14ac:dyDescent="0.25">
      <c r="A36" s="16">
        <v>31</v>
      </c>
      <c r="B36" s="10" t="s">
        <v>74</v>
      </c>
      <c r="C36" s="11">
        <v>2190.3745199999998</v>
      </c>
      <c r="D36" s="11">
        <v>1404.5166499999998</v>
      </c>
      <c r="E36" s="12">
        <f t="shared" si="3"/>
        <v>-35.877785411784288</v>
      </c>
      <c r="F36" s="11">
        <v>3511.9156600000001</v>
      </c>
      <c r="G36" s="29">
        <f t="shared" si="0"/>
        <v>1.2034966517148202</v>
      </c>
      <c r="H36" s="11">
        <v>1777.1998999999998</v>
      </c>
      <c r="I36" s="29">
        <f t="shared" si="1"/>
        <v>0.56193987307637139</v>
      </c>
      <c r="J36" s="12">
        <f t="shared" si="2"/>
        <v>-49.395142934611371</v>
      </c>
      <c r="K36" s="15"/>
    </row>
    <row r="37" spans="1:11" ht="19.5" customHeight="1" x14ac:dyDescent="0.25">
      <c r="A37" s="16">
        <v>32</v>
      </c>
      <c r="B37" s="25" t="s">
        <v>73</v>
      </c>
      <c r="C37" s="26">
        <v>682.05227000000002</v>
      </c>
      <c r="D37" s="26">
        <v>1159.8696699999998</v>
      </c>
      <c r="E37" s="27">
        <f t="shared" si="3"/>
        <v>70.055833110855232</v>
      </c>
      <c r="F37" s="26">
        <v>1033.1114</v>
      </c>
      <c r="G37" s="30">
        <f t="shared" si="0"/>
        <v>0.35403643797881251</v>
      </c>
      <c r="H37" s="26">
        <v>1768.3469</v>
      </c>
      <c r="I37" s="30">
        <f t="shared" si="1"/>
        <v>0.55914060795355369</v>
      </c>
      <c r="J37" s="27">
        <f t="shared" si="2"/>
        <v>71.167107438752481</v>
      </c>
      <c r="K37" s="15"/>
    </row>
    <row r="38" spans="1:11" ht="19.5" customHeight="1" x14ac:dyDescent="0.25">
      <c r="A38" s="16">
        <v>33</v>
      </c>
      <c r="B38" s="10" t="s">
        <v>67</v>
      </c>
      <c r="C38" s="11">
        <v>426.96235999999999</v>
      </c>
      <c r="D38" s="11">
        <v>714.24109999999996</v>
      </c>
      <c r="E38" s="12">
        <f t="shared" si="3"/>
        <v>67.284324547953119</v>
      </c>
      <c r="F38" s="11">
        <v>699.78452000000004</v>
      </c>
      <c r="G38" s="29">
        <f t="shared" si="0"/>
        <v>0.23980881327368289</v>
      </c>
      <c r="H38" s="11">
        <v>1591.31971</v>
      </c>
      <c r="I38" s="29">
        <f t="shared" si="1"/>
        <v>0.50316567982100846</v>
      </c>
      <c r="J38" s="12">
        <f t="shared" si="2"/>
        <v>127.40138778720053</v>
      </c>
      <c r="K38" s="15"/>
    </row>
    <row r="39" spans="1:11" ht="19.5" customHeight="1" x14ac:dyDescent="0.25">
      <c r="A39" s="16">
        <v>34</v>
      </c>
      <c r="B39" s="25" t="s">
        <v>11</v>
      </c>
      <c r="C39" s="26">
        <v>622.45295999999996</v>
      </c>
      <c r="D39" s="26">
        <v>1155.4801599999998</v>
      </c>
      <c r="E39" s="27">
        <f t="shared" si="3"/>
        <v>85.633330428696155</v>
      </c>
      <c r="F39" s="26">
        <v>1064.71549</v>
      </c>
      <c r="G39" s="30">
        <f t="shared" si="0"/>
        <v>0.36486682805016574</v>
      </c>
      <c r="H39" s="26">
        <v>1491.5355</v>
      </c>
      <c r="I39" s="30">
        <f t="shared" si="1"/>
        <v>0.47161451537269505</v>
      </c>
      <c r="J39" s="27">
        <f t="shared" si="2"/>
        <v>40.08770549585973</v>
      </c>
      <c r="K39" s="15"/>
    </row>
    <row r="40" spans="1:11" ht="19.5" customHeight="1" x14ac:dyDescent="0.25">
      <c r="A40" s="16">
        <v>35</v>
      </c>
      <c r="B40" s="10" t="s">
        <v>72</v>
      </c>
      <c r="C40" s="11">
        <v>1165.77054</v>
      </c>
      <c r="D40" s="11">
        <v>540.72600999999997</v>
      </c>
      <c r="E40" s="12">
        <f t="shared" si="3"/>
        <v>-53.616428666999937</v>
      </c>
      <c r="F40" s="11">
        <v>1654.28504</v>
      </c>
      <c r="G40" s="29">
        <f t="shared" si="0"/>
        <v>0.56690612741591795</v>
      </c>
      <c r="H40" s="11">
        <v>1456.3141000000001</v>
      </c>
      <c r="I40" s="29">
        <f t="shared" si="1"/>
        <v>0.4604777214500913</v>
      </c>
      <c r="J40" s="12">
        <f t="shared" si="2"/>
        <v>-11.967160145509141</v>
      </c>
      <c r="K40" s="15"/>
    </row>
    <row r="41" spans="1:11" ht="19.5" customHeight="1" x14ac:dyDescent="0.25">
      <c r="A41" s="16">
        <v>36</v>
      </c>
      <c r="B41" s="25" t="s">
        <v>76</v>
      </c>
      <c r="C41" s="26">
        <v>385.64161000000001</v>
      </c>
      <c r="D41" s="26">
        <v>931.74281000000008</v>
      </c>
      <c r="E41" s="27">
        <f t="shared" si="3"/>
        <v>141.60847425152073</v>
      </c>
      <c r="F41" s="26">
        <v>772.66077000000007</v>
      </c>
      <c r="G41" s="30">
        <f t="shared" si="0"/>
        <v>0.26478273957364767</v>
      </c>
      <c r="H41" s="26">
        <v>1450.2876699999999</v>
      </c>
      <c r="I41" s="30">
        <f t="shared" si="1"/>
        <v>0.45857220068717447</v>
      </c>
      <c r="J41" s="27">
        <f t="shared" si="2"/>
        <v>87.700440647452538</v>
      </c>
      <c r="K41" s="15"/>
    </row>
    <row r="42" spans="1:11" ht="19.5" customHeight="1" x14ac:dyDescent="0.25">
      <c r="A42" s="16">
        <v>37</v>
      </c>
      <c r="B42" s="10" t="s">
        <v>19</v>
      </c>
      <c r="C42" s="11">
        <v>1027.14517</v>
      </c>
      <c r="D42" s="11">
        <v>588.21543999999994</v>
      </c>
      <c r="E42" s="12">
        <f t="shared" si="3"/>
        <v>-42.73297901989843</v>
      </c>
      <c r="F42" s="11">
        <v>1878.4238899999998</v>
      </c>
      <c r="G42" s="29">
        <f t="shared" si="0"/>
        <v>0.64371615977706242</v>
      </c>
      <c r="H42" s="11">
        <v>1350.1208999999999</v>
      </c>
      <c r="I42" s="29">
        <f t="shared" si="1"/>
        <v>0.42690007307774236</v>
      </c>
      <c r="J42" s="12">
        <f t="shared" si="2"/>
        <v>-28.124801479180505</v>
      </c>
      <c r="K42" s="15"/>
    </row>
    <row r="43" spans="1:11" ht="19.5" customHeight="1" x14ac:dyDescent="0.25">
      <c r="A43" s="16">
        <v>38</v>
      </c>
      <c r="B43" s="25" t="s">
        <v>75</v>
      </c>
      <c r="C43" s="26">
        <v>376.23309</v>
      </c>
      <c r="D43" s="26">
        <v>899.89025000000004</v>
      </c>
      <c r="E43" s="27">
        <f t="shared" si="3"/>
        <v>139.18423815406561</v>
      </c>
      <c r="F43" s="26">
        <v>791.35924</v>
      </c>
      <c r="G43" s="30">
        <f t="shared" si="0"/>
        <v>0.27119050906922543</v>
      </c>
      <c r="H43" s="26">
        <v>1349.9404199999999</v>
      </c>
      <c r="I43" s="30">
        <f t="shared" si="1"/>
        <v>0.42684300639194472</v>
      </c>
      <c r="J43" s="27">
        <f t="shared" si="2"/>
        <v>70.585032911222456</v>
      </c>
      <c r="K43" s="15"/>
    </row>
    <row r="44" spans="1:11" ht="19.5" customHeight="1" x14ac:dyDescent="0.25">
      <c r="A44" s="16">
        <v>39</v>
      </c>
      <c r="B44" s="10" t="s">
        <v>18</v>
      </c>
      <c r="C44" s="11">
        <v>926.28624000000002</v>
      </c>
      <c r="D44" s="11">
        <v>580.1458100000001</v>
      </c>
      <c r="E44" s="12">
        <f t="shared" si="3"/>
        <v>-37.368624843223394</v>
      </c>
      <c r="F44" s="11">
        <v>1193.0918799999999</v>
      </c>
      <c r="G44" s="29">
        <f t="shared" si="0"/>
        <v>0.40886007005308894</v>
      </c>
      <c r="H44" s="11">
        <v>1305.3813</v>
      </c>
      <c r="I44" s="29">
        <f t="shared" si="1"/>
        <v>0.4127536818105092</v>
      </c>
      <c r="J44" s="12">
        <f t="shared" si="2"/>
        <v>9.4116322374099202</v>
      </c>
      <c r="K44" s="15"/>
    </row>
    <row r="45" spans="1:11" ht="19.5" customHeight="1" x14ac:dyDescent="0.25">
      <c r="A45" s="16">
        <v>40</v>
      </c>
      <c r="B45" s="25" t="s">
        <v>52</v>
      </c>
      <c r="C45" s="26">
        <v>506.42315000000002</v>
      </c>
      <c r="D45" s="26">
        <v>843.57249999999999</v>
      </c>
      <c r="E45" s="27">
        <f t="shared" si="3"/>
        <v>66.57463230107075</v>
      </c>
      <c r="F45" s="26">
        <v>1099.00794</v>
      </c>
      <c r="G45" s="30">
        <f t="shared" si="0"/>
        <v>0.37661849088881655</v>
      </c>
      <c r="H45" s="26">
        <v>1264.7956100000001</v>
      </c>
      <c r="I45" s="30">
        <f t="shared" si="1"/>
        <v>0.39992073179328441</v>
      </c>
      <c r="J45" s="27">
        <f t="shared" si="2"/>
        <v>15.08521130429687</v>
      </c>
      <c r="K45" s="15"/>
    </row>
    <row r="46" spans="1:11" ht="19.5" customHeight="1" x14ac:dyDescent="0.25">
      <c r="A46" s="16">
        <v>41</v>
      </c>
      <c r="B46" s="10" t="s">
        <v>23</v>
      </c>
      <c r="C46" s="11">
        <v>585.85001</v>
      </c>
      <c r="D46" s="11">
        <v>883.60046999999997</v>
      </c>
      <c r="E46" s="12">
        <f t="shared" si="3"/>
        <v>50.823667306927248</v>
      </c>
      <c r="F46" s="11">
        <v>1395.9439</v>
      </c>
      <c r="G46" s="29">
        <f t="shared" si="0"/>
        <v>0.47837532910221647</v>
      </c>
      <c r="H46" s="11">
        <v>1236.03044</v>
      </c>
      <c r="I46" s="29">
        <f t="shared" si="1"/>
        <v>0.39082535879735958</v>
      </c>
      <c r="J46" s="12">
        <f t="shared" si="2"/>
        <v>-11.455579267906108</v>
      </c>
      <c r="K46" s="15"/>
    </row>
    <row r="47" spans="1:11" ht="19.5" customHeight="1" x14ac:dyDescent="0.25">
      <c r="A47" s="16">
        <v>42</v>
      </c>
      <c r="B47" s="25" t="s">
        <v>51</v>
      </c>
      <c r="C47" s="26">
        <v>1034.02766</v>
      </c>
      <c r="D47" s="26">
        <v>708.72871999999995</v>
      </c>
      <c r="E47" s="27">
        <f t="shared" si="3"/>
        <v>-31.459404093697067</v>
      </c>
      <c r="F47" s="26">
        <v>1730.37726</v>
      </c>
      <c r="G47" s="30">
        <f t="shared" si="0"/>
        <v>0.5929821328948045</v>
      </c>
      <c r="H47" s="26">
        <v>1205.63914</v>
      </c>
      <c r="I47" s="30">
        <f t="shared" si="1"/>
        <v>0.38121581331818982</v>
      </c>
      <c r="J47" s="27">
        <f t="shared" si="2"/>
        <v>-30.325070268202669</v>
      </c>
      <c r="K47" s="15"/>
    </row>
    <row r="48" spans="1:11" ht="19.5" customHeight="1" x14ac:dyDescent="0.25">
      <c r="A48" s="16">
        <v>43</v>
      </c>
      <c r="B48" s="10" t="s">
        <v>78</v>
      </c>
      <c r="C48" s="11">
        <v>406.97457000000003</v>
      </c>
      <c r="D48" s="11">
        <v>479.22140000000002</v>
      </c>
      <c r="E48" s="12">
        <f t="shared" si="3"/>
        <v>17.752173065751993</v>
      </c>
      <c r="F48" s="11">
        <v>562.81722000000002</v>
      </c>
      <c r="G48" s="29">
        <f t="shared" si="0"/>
        <v>0.19287155654456789</v>
      </c>
      <c r="H48" s="11">
        <v>1033.82338</v>
      </c>
      <c r="I48" s="29">
        <f t="shared" si="1"/>
        <v>0.32688870787162733</v>
      </c>
      <c r="J48" s="12">
        <f t="shared" si="2"/>
        <v>83.687233308177738</v>
      </c>
      <c r="K48" s="15"/>
    </row>
    <row r="49" spans="1:11" ht="19.5" customHeight="1" x14ac:dyDescent="0.25">
      <c r="A49" s="16">
        <v>44</v>
      </c>
      <c r="B49" s="25" t="s">
        <v>47</v>
      </c>
      <c r="C49" s="26">
        <v>386.73538000000002</v>
      </c>
      <c r="D49" s="26">
        <v>532.93835999999999</v>
      </c>
      <c r="E49" s="27">
        <f t="shared" si="3"/>
        <v>37.804397415100723</v>
      </c>
      <c r="F49" s="26">
        <v>903.12884999999994</v>
      </c>
      <c r="G49" s="53">
        <f t="shared" si="0"/>
        <v>0.30949278179478151</v>
      </c>
      <c r="H49" s="26">
        <v>1011.91967</v>
      </c>
      <c r="I49" s="53">
        <f t="shared" si="1"/>
        <v>0.31996288708056064</v>
      </c>
      <c r="J49" s="27">
        <f t="shared" si="2"/>
        <v>12.045991001173316</v>
      </c>
      <c r="K49" s="15"/>
    </row>
    <row r="50" spans="1:11" ht="19.5" customHeight="1" x14ac:dyDescent="0.25">
      <c r="A50" s="16">
        <v>45</v>
      </c>
      <c r="B50" s="10" t="s">
        <v>39</v>
      </c>
      <c r="C50" s="11">
        <v>800.60964999999999</v>
      </c>
      <c r="D50" s="11">
        <v>627.86460999999997</v>
      </c>
      <c r="E50" s="12">
        <f t="shared" si="3"/>
        <v>-21.576687215798611</v>
      </c>
      <c r="F50" s="11">
        <v>1274.0901000000001</v>
      </c>
      <c r="G50" s="29">
        <f t="shared" si="0"/>
        <v>0.43661731026109002</v>
      </c>
      <c r="H50" s="11">
        <v>939.89073999999994</v>
      </c>
      <c r="I50" s="29">
        <f t="shared" si="1"/>
        <v>0.29718777451048517</v>
      </c>
      <c r="J50" s="12">
        <f t="shared" si="2"/>
        <v>-26.230433781723928</v>
      </c>
      <c r="K50" s="15"/>
    </row>
    <row r="51" spans="1:11" ht="19.5" customHeight="1" x14ac:dyDescent="0.25">
      <c r="A51" s="16">
        <v>46</v>
      </c>
      <c r="B51" s="17" t="s">
        <v>77</v>
      </c>
      <c r="C51" s="26">
        <v>1556.16275</v>
      </c>
      <c r="D51" s="26">
        <v>495.93509999999998</v>
      </c>
      <c r="E51" s="27">
        <f t="shared" si="3"/>
        <v>-68.130897619802298</v>
      </c>
      <c r="F51" s="26">
        <v>1864.7928400000001</v>
      </c>
      <c r="G51" s="30">
        <f t="shared" si="0"/>
        <v>0.63904494195107486</v>
      </c>
      <c r="H51" s="26">
        <v>936.19371000000001</v>
      </c>
      <c r="I51" s="30">
        <f t="shared" si="1"/>
        <v>0.29601879595666042</v>
      </c>
      <c r="J51" s="27">
        <f t="shared" si="2"/>
        <v>-49.79636933826923</v>
      </c>
      <c r="K51" s="15"/>
    </row>
    <row r="52" spans="1:11" ht="19.5" customHeight="1" x14ac:dyDescent="0.25">
      <c r="A52" s="16">
        <v>47</v>
      </c>
      <c r="B52" s="10" t="s">
        <v>65</v>
      </c>
      <c r="C52" s="11">
        <v>248.14437000000001</v>
      </c>
      <c r="D52" s="11">
        <v>579.60793999999999</v>
      </c>
      <c r="E52" s="12">
        <f t="shared" si="3"/>
        <v>133.57690525076188</v>
      </c>
      <c r="F52" s="11">
        <v>652.97143999999992</v>
      </c>
      <c r="G52" s="29">
        <f t="shared" si="0"/>
        <v>0.22376646189316649</v>
      </c>
      <c r="H52" s="11">
        <v>886.34879000000001</v>
      </c>
      <c r="I52" s="29">
        <f t="shared" si="1"/>
        <v>0.28025813334447935</v>
      </c>
      <c r="J52" s="12">
        <f t="shared" si="2"/>
        <v>35.740820456098376</v>
      </c>
      <c r="K52" s="15"/>
    </row>
    <row r="53" spans="1:11" ht="19.5" customHeight="1" x14ac:dyDescent="0.25">
      <c r="A53" s="16">
        <v>48</v>
      </c>
      <c r="B53" s="25" t="s">
        <v>80</v>
      </c>
      <c r="C53" s="26">
        <v>276.83583000000004</v>
      </c>
      <c r="D53" s="26">
        <v>620.09837000000005</v>
      </c>
      <c r="E53" s="27">
        <f t="shared" si="3"/>
        <v>123.99498287486846</v>
      </c>
      <c r="F53" s="26">
        <v>281.49108000000001</v>
      </c>
      <c r="G53" s="30">
        <f t="shared" si="0"/>
        <v>9.6464039876056881E-2</v>
      </c>
      <c r="H53" s="26">
        <v>881.73140000000001</v>
      </c>
      <c r="I53" s="30">
        <f t="shared" si="1"/>
        <v>0.27879814251815527</v>
      </c>
      <c r="J53" s="27">
        <f t="shared" si="2"/>
        <v>213.23600023133946</v>
      </c>
      <c r="K53" s="15"/>
    </row>
    <row r="54" spans="1:11" ht="19.5" customHeight="1" x14ac:dyDescent="0.25">
      <c r="A54" s="16">
        <v>49</v>
      </c>
      <c r="B54" s="10" t="s">
        <v>90</v>
      </c>
      <c r="C54" s="11">
        <v>323.33740999999998</v>
      </c>
      <c r="D54" s="11">
        <v>591.87462000000005</v>
      </c>
      <c r="E54" s="12">
        <f t="shared" si="3"/>
        <v>83.051698224464687</v>
      </c>
      <c r="F54" s="11">
        <v>1093.0667599999999</v>
      </c>
      <c r="G54" s="29">
        <f t="shared" si="0"/>
        <v>0.3745825108342058</v>
      </c>
      <c r="H54" s="11">
        <v>858.97877000000005</v>
      </c>
      <c r="I54" s="29">
        <f t="shared" si="1"/>
        <v>0.27160389835105081</v>
      </c>
      <c r="J54" s="12">
        <f t="shared" si="2"/>
        <v>-21.415708405587218</v>
      </c>
      <c r="K54" s="15"/>
    </row>
    <row r="55" spans="1:11" ht="19.5" customHeight="1" thickBot="1" x14ac:dyDescent="0.3">
      <c r="A55" s="21">
        <v>50</v>
      </c>
      <c r="B55" s="59" t="s">
        <v>24</v>
      </c>
      <c r="C55" s="26">
        <v>484.76222999999999</v>
      </c>
      <c r="D55" s="26">
        <v>420.24021000000005</v>
      </c>
      <c r="E55" s="27">
        <f t="shared" si="3"/>
        <v>-13.310034488454257</v>
      </c>
      <c r="F55" s="26">
        <v>1027.66625</v>
      </c>
      <c r="G55" s="30">
        <f t="shared" si="0"/>
        <v>0.35217044220114485</v>
      </c>
      <c r="H55" s="26">
        <v>850.57826</v>
      </c>
      <c r="I55" s="30">
        <f t="shared" si="1"/>
        <v>0.26894770783293476</v>
      </c>
      <c r="J55" s="27">
        <f t="shared" si="2"/>
        <v>-17.232052721396659</v>
      </c>
      <c r="K55" s="15"/>
    </row>
    <row r="56" spans="1:11" ht="30" customHeight="1" x14ac:dyDescent="0.25">
      <c r="A56" s="67" t="s">
        <v>26</v>
      </c>
      <c r="B56" s="72"/>
      <c r="C56" s="22">
        <f>SUM(C25:C55)</f>
        <v>148696.00702999995</v>
      </c>
      <c r="D56" s="22">
        <f>SUM(D25:D55)</f>
        <v>174601.47764</v>
      </c>
      <c r="E56" s="23">
        <f t="shared" si="3"/>
        <v>17.421766143843744</v>
      </c>
      <c r="F56" s="22">
        <f>SUM(F25:F55)</f>
        <v>299460.06121999992</v>
      </c>
      <c r="G56" s="24">
        <f t="shared" si="0"/>
        <v>102.62182122009872</v>
      </c>
      <c r="H56" s="22">
        <f>SUM(H25:H55)</f>
        <v>357600.55598</v>
      </c>
      <c r="I56" s="24">
        <f t="shared" si="1"/>
        <v>113.07113568903591</v>
      </c>
      <c r="J56" s="23">
        <f t="shared" si="2"/>
        <v>19.415108152698487</v>
      </c>
      <c r="K56" s="15"/>
    </row>
    <row r="57" spans="1:11" ht="30" customHeight="1" x14ac:dyDescent="0.25">
      <c r="A57" s="67" t="s">
        <v>27</v>
      </c>
      <c r="B57" s="72"/>
      <c r="C57" s="31">
        <f>C59-C56</f>
        <v>-1655.1064199999382</v>
      </c>
      <c r="D57" s="31">
        <f>D59-D56</f>
        <v>-17451.956760000001</v>
      </c>
      <c r="E57" s="32">
        <f t="shared" si="3"/>
        <v>954.43109573586526</v>
      </c>
      <c r="F57" s="31">
        <f>F59-F56</f>
        <v>-7650.7192499999073</v>
      </c>
      <c r="G57" s="33">
        <f t="shared" si="0"/>
        <v>-2.6218212200987225</v>
      </c>
      <c r="H57" s="31">
        <f>H59-H56</f>
        <v>-41338.979759999958</v>
      </c>
      <c r="I57" s="33">
        <f t="shared" si="1"/>
        <v>-13.071135689035918</v>
      </c>
      <c r="J57" s="32">
        <f t="shared" si="2"/>
        <v>440.32801896371325</v>
      </c>
      <c r="K57" s="1"/>
    </row>
    <row r="58" spans="1:11" ht="30" customHeight="1" thickBot="1" x14ac:dyDescent="0.3">
      <c r="A58" s="67" t="s">
        <v>28</v>
      </c>
      <c r="B58" s="72"/>
      <c r="C58" s="34">
        <v>27341.949210000002</v>
      </c>
      <c r="D58" s="34">
        <v>27412.370759999998</v>
      </c>
      <c r="E58" s="32">
        <f t="shared" si="3"/>
        <v>0.2575586307293688</v>
      </c>
      <c r="F58" s="34">
        <v>54539.551380000012</v>
      </c>
      <c r="G58" s="33">
        <f t="shared" si="0"/>
        <v>18.690132060819028</v>
      </c>
      <c r="H58" s="34">
        <v>54644.957419999999</v>
      </c>
      <c r="I58" s="33">
        <f t="shared" si="1"/>
        <v>17.278405449414283</v>
      </c>
      <c r="J58" s="32">
        <f t="shared" si="2"/>
        <v>0.19326532274821784</v>
      </c>
      <c r="K58" s="1"/>
    </row>
    <row r="59" spans="1:11" ht="45" customHeight="1" thickBot="1" x14ac:dyDescent="0.3">
      <c r="A59" s="65" t="s">
        <v>31</v>
      </c>
      <c r="B59" s="66"/>
      <c r="C59" s="35">
        <v>147040.90061000001</v>
      </c>
      <c r="D59" s="35">
        <v>157149.52088</v>
      </c>
      <c r="E59" s="36">
        <f>(D59-C59)/C59*100</f>
        <v>6.8746996434762817</v>
      </c>
      <c r="F59" s="35">
        <v>291809.34197000001</v>
      </c>
      <c r="G59" s="37">
        <f t="shared" si="0"/>
        <v>100</v>
      </c>
      <c r="H59" s="35">
        <v>316261.57622000005</v>
      </c>
      <c r="I59" s="37">
        <f t="shared" si="1"/>
        <v>100</v>
      </c>
      <c r="J59" s="36">
        <f t="shared" si="2"/>
        <v>8.379524138920095</v>
      </c>
      <c r="K59" s="1"/>
    </row>
    <row r="60" spans="1:11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</row>
    <row r="61" spans="1:11" ht="25.5" customHeight="1" x14ac:dyDescent="0.25">
      <c r="A61" s="1"/>
      <c r="B61" s="15"/>
      <c r="C61" s="44"/>
      <c r="D61" s="44"/>
      <c r="E61" s="43"/>
      <c r="F61" s="44"/>
      <c r="G61" s="1"/>
      <c r="H61" s="1"/>
      <c r="I61" s="41"/>
      <c r="J61" s="42"/>
      <c r="K61" s="1"/>
    </row>
    <row r="62" spans="1:11" ht="12.75" customHeight="1" x14ac:dyDescent="0.25">
      <c r="A62" s="1"/>
      <c r="B62" s="1"/>
      <c r="C62" s="44"/>
      <c r="D62" s="44"/>
      <c r="E62" s="1"/>
      <c r="F62" s="44"/>
      <c r="G62" s="1"/>
      <c r="H62" s="44"/>
      <c r="I62" s="43"/>
      <c r="J62" s="42"/>
      <c r="K62" s="1"/>
    </row>
    <row r="63" spans="1:11" ht="12.75" customHeight="1" x14ac:dyDescent="0.25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1"/>
    </row>
    <row r="64" spans="1:11" ht="12.75" customHeight="1" x14ac:dyDescent="0.25">
      <c r="A64" s="1"/>
      <c r="B64" s="1"/>
      <c r="C64" s="44"/>
      <c r="D64" s="44"/>
      <c r="E64" s="43"/>
      <c r="F64" s="44"/>
      <c r="G64" s="1"/>
      <c r="H64" s="44"/>
      <c r="I64" s="1"/>
      <c r="J64" s="42"/>
      <c r="K64" s="1"/>
    </row>
    <row r="65" spans="1:11" ht="12.75" customHeight="1" x14ac:dyDescent="0.25">
      <c r="A65" s="1"/>
      <c r="B65" s="1"/>
      <c r="C65" s="44"/>
      <c r="D65" s="44"/>
      <c r="E65" s="42"/>
      <c r="F65" s="44"/>
      <c r="G65" s="1"/>
      <c r="H65" s="44"/>
      <c r="I65" s="1"/>
      <c r="J65" s="42"/>
      <c r="K65" s="1"/>
    </row>
    <row r="66" spans="1:11" ht="12.75" customHeight="1" x14ac:dyDescent="0.25">
      <c r="A66" s="1"/>
      <c r="B66" s="1"/>
      <c r="C66" s="44"/>
      <c r="D66" s="44"/>
      <c r="E66" s="42"/>
      <c r="F66" s="44"/>
      <c r="G66" s="1"/>
      <c r="H66" s="1"/>
      <c r="I66" s="1"/>
      <c r="J66" s="42"/>
      <c r="K66" s="1"/>
    </row>
    <row r="67" spans="1:11" ht="12.75" customHeight="1" x14ac:dyDescent="0.25">
      <c r="A67" s="1"/>
      <c r="B67" s="1"/>
      <c r="C67" s="43"/>
      <c r="D67" s="43"/>
      <c r="E67" s="42"/>
      <c r="F67" s="43"/>
      <c r="G67" s="1"/>
      <c r="H67" s="1"/>
      <c r="I67" s="1"/>
      <c r="J67" s="42"/>
      <c r="K67" s="1"/>
    </row>
    <row r="68" spans="1:11" ht="12.75" customHeight="1" x14ac:dyDescent="0.25">
      <c r="A68" s="1"/>
      <c r="B68" s="1"/>
      <c r="C68" s="43"/>
      <c r="D68" s="43"/>
      <c r="E68" s="1"/>
      <c r="F68" s="43"/>
      <c r="G68" s="43"/>
      <c r="H68" s="43"/>
      <c r="I68" s="1"/>
      <c r="J68" s="42"/>
      <c r="K68" s="1"/>
    </row>
    <row r="69" spans="1:11" ht="12.75" customHeight="1" x14ac:dyDescent="0.25">
      <c r="A69" s="1"/>
      <c r="B69" s="1"/>
      <c r="C69" s="43"/>
      <c r="D69" s="43"/>
      <c r="E69" s="42"/>
      <c r="F69" s="43"/>
      <c r="G69" s="1"/>
      <c r="H69" s="43"/>
      <c r="I69" s="1"/>
      <c r="J69" s="42"/>
      <c r="K69" s="1"/>
    </row>
    <row r="70" spans="1:11" ht="12.75" customHeight="1" x14ac:dyDescent="0.25">
      <c r="A70" s="1"/>
      <c r="B70" s="1"/>
      <c r="C70" s="44"/>
      <c r="D70" s="44"/>
      <c r="E70" s="42"/>
      <c r="F70" s="44"/>
      <c r="G70" s="1"/>
      <c r="H70" s="44"/>
      <c r="I70" s="1"/>
      <c r="J70" s="42"/>
      <c r="K70" s="1"/>
    </row>
    <row r="71" spans="1:11" ht="12.75" customHeight="1" x14ac:dyDescent="0.25">
      <c r="A71" s="1"/>
      <c r="B71" s="1"/>
      <c r="C71" s="44"/>
      <c r="D71" s="44"/>
      <c r="E71" s="42"/>
      <c r="F71" s="44"/>
      <c r="G71" s="1"/>
      <c r="H71" s="44"/>
      <c r="I71" s="1"/>
      <c r="J71" s="42"/>
      <c r="K71" s="1"/>
    </row>
    <row r="72" spans="1:11" ht="12.75" customHeight="1" x14ac:dyDescent="0.25">
      <c r="A72" s="1"/>
      <c r="B72" s="1"/>
      <c r="C72" s="44"/>
      <c r="D72" s="44"/>
      <c r="E72" s="42"/>
      <c r="F72" s="44"/>
      <c r="G72" s="1"/>
      <c r="H72" s="44"/>
      <c r="I72" s="1"/>
      <c r="J72" s="42"/>
      <c r="K72" s="1"/>
    </row>
    <row r="73" spans="1:11" ht="12.75" customHeight="1" x14ac:dyDescent="0.25">
      <c r="A73" s="1"/>
      <c r="B73" s="1"/>
      <c r="C73" s="54"/>
      <c r="D73" s="54"/>
      <c r="E73" s="42"/>
      <c r="F73" s="54"/>
      <c r="G73" s="1"/>
      <c r="H73" s="54"/>
      <c r="I73" s="1"/>
      <c r="J73" s="42"/>
      <c r="K73" s="1"/>
    </row>
    <row r="74" spans="1:11" ht="12.75" customHeight="1" x14ac:dyDescent="0.25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</row>
    <row r="75" spans="1:11" ht="12.75" customHeight="1" x14ac:dyDescent="0.25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</row>
    <row r="76" spans="1:11" ht="12.75" customHeight="1" x14ac:dyDescent="0.25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</row>
    <row r="77" spans="1:11" ht="12.75" customHeight="1" x14ac:dyDescent="0.25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</row>
    <row r="78" spans="1:11" ht="12.75" customHeight="1" x14ac:dyDescent="0.25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</row>
    <row r="79" spans="1:11" ht="12.75" customHeight="1" x14ac:dyDescent="0.25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</row>
    <row r="80" spans="1:11" ht="12.75" customHeight="1" x14ac:dyDescent="0.25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</row>
    <row r="81" spans="1:11" ht="12.75" customHeight="1" x14ac:dyDescent="0.25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</row>
    <row r="82" spans="1:11" ht="12.75" customHeight="1" x14ac:dyDescent="0.25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</row>
    <row r="83" spans="1:11" ht="12.75" customHeight="1" x14ac:dyDescent="0.25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</row>
    <row r="84" spans="1:11" ht="12.75" customHeight="1" x14ac:dyDescent="0.25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</row>
    <row r="85" spans="1:11" ht="12.75" customHeight="1" x14ac:dyDescent="0.25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</row>
    <row r="86" spans="1:11" ht="12.75" customHeight="1" x14ac:dyDescent="0.25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</row>
    <row r="87" spans="1:11" ht="12.75" customHeight="1" x14ac:dyDescent="0.25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</row>
    <row r="88" spans="1:11" ht="12.75" customHeight="1" x14ac:dyDescent="0.25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</row>
    <row r="89" spans="1:11" ht="12.75" customHeight="1" x14ac:dyDescent="0.25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</row>
    <row r="90" spans="1:11" ht="12.75" customHeight="1" x14ac:dyDescent="0.25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</row>
    <row r="91" spans="1:11" ht="12.75" customHeight="1" x14ac:dyDescent="0.25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</row>
    <row r="92" spans="1:11" ht="12.75" customHeight="1" x14ac:dyDescent="0.25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</row>
    <row r="93" spans="1:11" ht="12.75" customHeight="1" x14ac:dyDescent="0.25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</row>
    <row r="94" spans="1:11" ht="12.75" customHeight="1" x14ac:dyDescent="0.25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</row>
    <row r="95" spans="1:11" ht="12.75" customHeight="1" x14ac:dyDescent="0.25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</row>
    <row r="96" spans="1:11" ht="12.75" customHeight="1" x14ac:dyDescent="0.25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</row>
    <row r="97" spans="1:11" ht="12.75" customHeight="1" x14ac:dyDescent="0.25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</row>
    <row r="98" spans="1:11" ht="12.75" customHeight="1" x14ac:dyDescent="0.25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</row>
    <row r="99" spans="1:11" ht="12.75" customHeight="1" x14ac:dyDescent="0.25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</row>
    <row r="100" spans="1:11" ht="12.75" customHeight="1" x14ac:dyDescent="0.25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</row>
    <row r="101" spans="1:11" ht="12.75" customHeight="1" x14ac:dyDescent="0.25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</row>
    <row r="102" spans="1:11" ht="12.75" customHeight="1" x14ac:dyDescent="0.25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</row>
    <row r="103" spans="1:11" ht="12.75" customHeight="1" x14ac:dyDescent="0.25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</row>
    <row r="104" spans="1:11" ht="12.75" customHeight="1" x14ac:dyDescent="0.25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</row>
    <row r="105" spans="1:11" ht="12.75" customHeight="1" x14ac:dyDescent="0.25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</row>
    <row r="106" spans="1:11" ht="12.75" customHeight="1" x14ac:dyDescent="0.25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</row>
    <row r="107" spans="1:11" ht="12.75" customHeight="1" x14ac:dyDescent="0.25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</row>
    <row r="108" spans="1:11" ht="12.75" customHeight="1" x14ac:dyDescent="0.25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</row>
    <row r="109" spans="1:11" ht="12.75" customHeight="1" x14ac:dyDescent="0.25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</row>
    <row r="110" spans="1:11" ht="12.75" customHeight="1" x14ac:dyDescent="0.25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</row>
    <row r="111" spans="1:11" ht="12.75" customHeight="1" x14ac:dyDescent="0.25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</row>
    <row r="112" spans="1:11" ht="12.75" customHeight="1" x14ac:dyDescent="0.25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</row>
    <row r="113" spans="1:11" ht="12.75" customHeight="1" x14ac:dyDescent="0.25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</row>
    <row r="114" spans="1:11" ht="12.75" customHeight="1" x14ac:dyDescent="0.25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</row>
    <row r="115" spans="1:11" ht="12.75" customHeight="1" x14ac:dyDescent="0.25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</row>
    <row r="116" spans="1:11" ht="12.75" customHeight="1" x14ac:dyDescent="0.25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</row>
    <row r="117" spans="1:11" ht="12.75" customHeight="1" x14ac:dyDescent="0.25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</row>
    <row r="118" spans="1:11" ht="12.75" customHeight="1" x14ac:dyDescent="0.25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</row>
    <row r="119" spans="1:11" ht="12.75" customHeight="1" x14ac:dyDescent="0.25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</row>
    <row r="120" spans="1:11" ht="12.75" customHeight="1" x14ac:dyDescent="0.25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</row>
    <row r="121" spans="1:11" ht="12.75" customHeight="1" x14ac:dyDescent="0.25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</row>
    <row r="122" spans="1:11" ht="12.75" customHeight="1" x14ac:dyDescent="0.25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</row>
    <row r="123" spans="1:11" ht="12.75" customHeight="1" x14ac:dyDescent="0.25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</row>
    <row r="124" spans="1:11" ht="12.75" customHeight="1" x14ac:dyDescent="0.25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</row>
    <row r="125" spans="1:11" ht="12.75" customHeight="1" x14ac:dyDescent="0.25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</row>
    <row r="126" spans="1:11" ht="12.75" customHeight="1" x14ac:dyDescent="0.25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</row>
    <row r="127" spans="1:11" ht="12.75" customHeight="1" x14ac:dyDescent="0.25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</row>
    <row r="128" spans="1:11" ht="12.75" customHeight="1" x14ac:dyDescent="0.25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</row>
    <row r="129" spans="1:11" ht="12.75" customHeight="1" x14ac:dyDescent="0.25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</row>
    <row r="130" spans="1:11" ht="12.75" customHeight="1" x14ac:dyDescent="0.25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</row>
    <row r="131" spans="1:11" ht="12.75" customHeight="1" x14ac:dyDescent="0.25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</row>
    <row r="132" spans="1:11" ht="12.75" customHeight="1" x14ac:dyDescent="0.25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</row>
    <row r="133" spans="1:11" ht="12.75" customHeight="1" x14ac:dyDescent="0.25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</row>
    <row r="134" spans="1:11" ht="12.75" customHeight="1" x14ac:dyDescent="0.25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</row>
    <row r="135" spans="1:11" ht="12.75" customHeight="1" x14ac:dyDescent="0.25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</row>
    <row r="136" spans="1:11" ht="12.75" customHeight="1" x14ac:dyDescent="0.25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</row>
    <row r="137" spans="1:11" ht="12.75" customHeight="1" x14ac:dyDescent="0.25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</row>
    <row r="138" spans="1:11" ht="12.75" customHeight="1" x14ac:dyDescent="0.25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</row>
    <row r="139" spans="1:11" ht="12.75" customHeight="1" x14ac:dyDescent="0.25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</row>
    <row r="140" spans="1:11" ht="12.75" customHeight="1" x14ac:dyDescent="0.25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</row>
    <row r="141" spans="1:11" ht="12.75" customHeight="1" x14ac:dyDescent="0.25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</row>
    <row r="142" spans="1:11" ht="12.75" customHeight="1" x14ac:dyDescent="0.25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</row>
    <row r="143" spans="1:11" ht="12.75" customHeight="1" x14ac:dyDescent="0.25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</row>
    <row r="144" spans="1:11" ht="12.75" customHeight="1" x14ac:dyDescent="0.25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</row>
    <row r="145" spans="1:11" ht="12.75" customHeight="1" x14ac:dyDescent="0.25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</row>
    <row r="146" spans="1:11" ht="12.75" customHeight="1" x14ac:dyDescent="0.25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</row>
    <row r="147" spans="1:11" ht="12.75" customHeight="1" x14ac:dyDescent="0.25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</row>
    <row r="148" spans="1:11" ht="12.75" customHeight="1" x14ac:dyDescent="0.25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</row>
    <row r="149" spans="1:11" ht="12.75" customHeight="1" x14ac:dyDescent="0.25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</row>
    <row r="150" spans="1:11" ht="12.75" customHeight="1" x14ac:dyDescent="0.25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</row>
    <row r="151" spans="1:11" ht="12.75" customHeight="1" x14ac:dyDescent="0.25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</row>
    <row r="152" spans="1:11" ht="12.75" customHeight="1" x14ac:dyDescent="0.25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</row>
    <row r="153" spans="1:11" ht="12.75" customHeight="1" x14ac:dyDescent="0.25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</row>
    <row r="154" spans="1:11" ht="12.75" customHeight="1" x14ac:dyDescent="0.25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</row>
    <row r="155" spans="1:11" ht="12.75" customHeight="1" x14ac:dyDescent="0.25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</row>
    <row r="156" spans="1:11" ht="12.75" customHeight="1" x14ac:dyDescent="0.25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</row>
    <row r="157" spans="1:11" ht="12.75" customHeight="1" x14ac:dyDescent="0.25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</row>
    <row r="158" spans="1:11" ht="12.75" customHeight="1" x14ac:dyDescent="0.25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</row>
    <row r="159" spans="1:11" ht="12.75" customHeight="1" x14ac:dyDescent="0.25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</row>
    <row r="160" spans="1:11" ht="12.75" customHeight="1" x14ac:dyDescent="0.25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</row>
    <row r="161" spans="1:11" ht="12.75" customHeight="1" x14ac:dyDescent="0.25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</row>
    <row r="162" spans="1:11" ht="12.75" customHeight="1" x14ac:dyDescent="0.25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</row>
    <row r="163" spans="1:11" ht="12.75" customHeight="1" x14ac:dyDescent="0.25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</row>
    <row r="164" spans="1:11" ht="12.75" customHeight="1" x14ac:dyDescent="0.25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</row>
    <row r="165" spans="1:11" ht="12.75" customHeight="1" x14ac:dyDescent="0.25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</row>
    <row r="166" spans="1:11" ht="12.75" customHeight="1" x14ac:dyDescent="0.25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</row>
    <row r="167" spans="1:11" ht="12.75" customHeight="1" x14ac:dyDescent="0.25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</row>
    <row r="168" spans="1:11" ht="12.75" customHeight="1" x14ac:dyDescent="0.25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</row>
    <row r="169" spans="1:11" ht="12.75" customHeight="1" x14ac:dyDescent="0.25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</row>
    <row r="170" spans="1:11" ht="12.75" customHeight="1" x14ac:dyDescent="0.25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</row>
    <row r="171" spans="1:11" ht="12.75" customHeight="1" x14ac:dyDescent="0.25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</row>
    <row r="172" spans="1:11" ht="12.75" customHeight="1" x14ac:dyDescent="0.25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</row>
    <row r="173" spans="1:11" ht="12.75" customHeight="1" x14ac:dyDescent="0.25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</row>
    <row r="174" spans="1:11" ht="12.75" customHeight="1" x14ac:dyDescent="0.25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</row>
    <row r="175" spans="1:11" ht="12.75" customHeight="1" x14ac:dyDescent="0.25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</row>
    <row r="176" spans="1:11" ht="12.75" customHeight="1" x14ac:dyDescent="0.25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</row>
    <row r="177" spans="1:11" ht="12.75" customHeight="1" x14ac:dyDescent="0.25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</row>
    <row r="178" spans="1:11" ht="12.75" customHeight="1" x14ac:dyDescent="0.25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</row>
    <row r="179" spans="1:11" ht="12.75" customHeight="1" x14ac:dyDescent="0.25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</row>
    <row r="180" spans="1:11" ht="12.75" customHeight="1" x14ac:dyDescent="0.25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</row>
    <row r="181" spans="1:11" ht="12.75" customHeight="1" x14ac:dyDescent="0.25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</row>
    <row r="182" spans="1:11" ht="12.75" customHeight="1" x14ac:dyDescent="0.25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</row>
    <row r="183" spans="1:11" ht="12.75" customHeight="1" x14ac:dyDescent="0.25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</row>
    <row r="184" spans="1:11" ht="12.75" customHeight="1" x14ac:dyDescent="0.25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</row>
    <row r="185" spans="1:11" ht="12.75" customHeight="1" x14ac:dyDescent="0.25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</row>
    <row r="186" spans="1:11" ht="12.75" customHeight="1" x14ac:dyDescent="0.25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</row>
    <row r="187" spans="1:11" ht="12.75" customHeight="1" x14ac:dyDescent="0.25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</row>
    <row r="188" spans="1:11" ht="12.75" customHeight="1" x14ac:dyDescent="0.25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</row>
    <row r="189" spans="1:11" ht="12.75" customHeight="1" x14ac:dyDescent="0.25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</row>
    <row r="190" spans="1:11" ht="12.75" customHeight="1" x14ac:dyDescent="0.25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</row>
    <row r="191" spans="1:11" ht="12.75" customHeight="1" x14ac:dyDescent="0.25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</row>
    <row r="192" spans="1:11" ht="12.75" customHeight="1" x14ac:dyDescent="0.25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</row>
    <row r="193" spans="1:11" ht="12.75" customHeight="1" x14ac:dyDescent="0.25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</row>
    <row r="194" spans="1:11" ht="12.75" customHeight="1" x14ac:dyDescent="0.25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</row>
    <row r="195" spans="1:11" ht="12.75" customHeight="1" x14ac:dyDescent="0.25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</row>
    <row r="196" spans="1:11" ht="12.75" customHeight="1" x14ac:dyDescent="0.25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</row>
    <row r="197" spans="1:11" ht="12.75" customHeight="1" x14ac:dyDescent="0.25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</row>
    <row r="198" spans="1:11" ht="12.75" customHeight="1" x14ac:dyDescent="0.25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</row>
    <row r="199" spans="1:11" ht="12.75" customHeight="1" x14ac:dyDescent="0.25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</row>
    <row r="200" spans="1:11" ht="12.75" customHeight="1" x14ac:dyDescent="0.25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</row>
    <row r="201" spans="1:11" ht="12.75" customHeight="1" x14ac:dyDescent="0.25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</row>
    <row r="202" spans="1:11" ht="12.75" customHeight="1" x14ac:dyDescent="0.25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</row>
    <row r="203" spans="1:11" ht="12.75" customHeight="1" x14ac:dyDescent="0.25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</row>
    <row r="204" spans="1:11" ht="12.75" customHeight="1" x14ac:dyDescent="0.25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</row>
    <row r="205" spans="1:11" ht="12.75" customHeight="1" x14ac:dyDescent="0.25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</row>
    <row r="206" spans="1:11" ht="12.75" customHeight="1" x14ac:dyDescent="0.25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</row>
    <row r="207" spans="1:11" ht="12.75" customHeight="1" x14ac:dyDescent="0.25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</row>
    <row r="208" spans="1:11" ht="12.75" customHeight="1" x14ac:dyDescent="0.25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</row>
    <row r="209" spans="1:11" ht="12.75" customHeight="1" x14ac:dyDescent="0.25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</row>
    <row r="210" spans="1:11" ht="12.75" customHeight="1" x14ac:dyDescent="0.25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</row>
    <row r="211" spans="1:11" ht="12.75" customHeight="1" x14ac:dyDescent="0.25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</row>
    <row r="212" spans="1:11" ht="12.75" customHeight="1" x14ac:dyDescent="0.25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</row>
    <row r="213" spans="1:11" ht="12.75" customHeight="1" x14ac:dyDescent="0.25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</row>
    <row r="214" spans="1:11" ht="12.75" customHeight="1" x14ac:dyDescent="0.25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</row>
    <row r="215" spans="1:11" ht="12.75" customHeight="1" x14ac:dyDescent="0.25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</row>
    <row r="216" spans="1:11" ht="12.75" customHeight="1" x14ac:dyDescent="0.25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</row>
    <row r="217" spans="1:11" ht="12.75" customHeight="1" x14ac:dyDescent="0.25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</row>
    <row r="218" spans="1:11" ht="12.75" customHeight="1" x14ac:dyDescent="0.25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</row>
    <row r="219" spans="1:11" ht="12.75" customHeight="1" x14ac:dyDescent="0.25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</row>
    <row r="220" spans="1:11" ht="12.75" customHeight="1" x14ac:dyDescent="0.25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</row>
    <row r="221" spans="1:11" ht="12.75" customHeight="1" x14ac:dyDescent="0.25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</row>
    <row r="222" spans="1:11" ht="12.75" customHeight="1" x14ac:dyDescent="0.25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</row>
    <row r="223" spans="1:11" ht="12.75" customHeight="1" x14ac:dyDescent="0.25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</row>
    <row r="224" spans="1:11" ht="12.75" customHeight="1" x14ac:dyDescent="0.25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</row>
    <row r="225" spans="1:11" ht="12.75" customHeight="1" x14ac:dyDescent="0.25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</row>
    <row r="226" spans="1:11" ht="12.75" customHeight="1" x14ac:dyDescent="0.25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</row>
    <row r="227" spans="1:11" ht="12.75" customHeight="1" x14ac:dyDescent="0.25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</row>
    <row r="228" spans="1:11" ht="12.75" customHeight="1" x14ac:dyDescent="0.25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</row>
    <row r="229" spans="1:11" ht="12.75" customHeight="1" x14ac:dyDescent="0.25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</row>
    <row r="230" spans="1:11" ht="12.75" customHeight="1" x14ac:dyDescent="0.25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</row>
    <row r="231" spans="1:11" ht="12.75" customHeight="1" x14ac:dyDescent="0.25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</row>
    <row r="232" spans="1:11" ht="12.75" customHeight="1" x14ac:dyDescent="0.25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</row>
    <row r="233" spans="1:11" ht="12.75" customHeight="1" x14ac:dyDescent="0.25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</row>
    <row r="234" spans="1:11" ht="12.75" customHeight="1" x14ac:dyDescent="0.25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</row>
    <row r="235" spans="1:11" ht="12.75" customHeight="1" x14ac:dyDescent="0.25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</row>
    <row r="236" spans="1:11" ht="12.75" customHeight="1" x14ac:dyDescent="0.25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</row>
    <row r="237" spans="1:11" ht="12.75" customHeight="1" x14ac:dyDescent="0.25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</row>
    <row r="238" spans="1:11" ht="12.75" customHeight="1" x14ac:dyDescent="0.25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</row>
    <row r="239" spans="1:11" ht="12.75" customHeight="1" x14ac:dyDescent="0.25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</row>
    <row r="240" spans="1:11" ht="12.75" customHeight="1" x14ac:dyDescent="0.25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</row>
    <row r="241" spans="1:11" ht="12.75" customHeight="1" x14ac:dyDescent="0.25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</row>
    <row r="242" spans="1:11" ht="12.75" customHeight="1" x14ac:dyDescent="0.25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</row>
    <row r="243" spans="1:11" ht="12.75" customHeight="1" x14ac:dyDescent="0.25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</row>
    <row r="244" spans="1:11" ht="12.75" customHeight="1" x14ac:dyDescent="0.25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</row>
    <row r="245" spans="1:11" ht="12.75" customHeight="1" x14ac:dyDescent="0.25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</row>
    <row r="246" spans="1:11" ht="12.75" customHeight="1" x14ac:dyDescent="0.25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</row>
    <row r="247" spans="1:11" ht="12.75" customHeight="1" x14ac:dyDescent="0.25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</row>
    <row r="248" spans="1:11" ht="12.75" customHeight="1" x14ac:dyDescent="0.25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</row>
    <row r="249" spans="1:11" ht="12.75" customHeight="1" x14ac:dyDescent="0.25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</row>
    <row r="250" spans="1:11" ht="12.75" customHeight="1" x14ac:dyDescent="0.25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</row>
    <row r="251" spans="1:11" ht="12.75" customHeight="1" x14ac:dyDescent="0.25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</row>
    <row r="252" spans="1:11" ht="12.75" customHeight="1" x14ac:dyDescent="0.25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</row>
    <row r="253" spans="1:11" ht="12.75" customHeight="1" x14ac:dyDescent="0.25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</row>
    <row r="254" spans="1:11" ht="12.75" customHeight="1" x14ac:dyDescent="0.25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</row>
    <row r="255" spans="1:11" ht="12.75" customHeight="1" x14ac:dyDescent="0.25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</row>
    <row r="256" spans="1:11" ht="12.75" customHeight="1" x14ac:dyDescent="0.25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</row>
    <row r="257" spans="1:11" ht="12.75" customHeight="1" x14ac:dyDescent="0.25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</row>
    <row r="258" spans="1:11" ht="12.75" customHeight="1" x14ac:dyDescent="0.25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</row>
    <row r="259" spans="1:11" ht="12.75" customHeight="1" x14ac:dyDescent="0.25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</row>
    <row r="260" spans="1:11" ht="12.75" customHeight="1" x14ac:dyDescent="0.25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</row>
    <row r="261" spans="1:11" ht="12.75" customHeight="1" x14ac:dyDescent="0.25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</row>
    <row r="262" spans="1:11" ht="12.75" customHeight="1" x14ac:dyDescent="0.25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</row>
    <row r="263" spans="1:11" ht="12.75" customHeight="1" x14ac:dyDescent="0.25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</row>
    <row r="264" spans="1:11" ht="12.75" customHeight="1" x14ac:dyDescent="0.25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</row>
    <row r="265" spans="1:11" ht="12.75" customHeight="1" x14ac:dyDescent="0.25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</row>
    <row r="266" spans="1:11" ht="12.75" customHeight="1" x14ac:dyDescent="0.25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</row>
    <row r="267" spans="1:11" ht="12.75" customHeight="1" x14ac:dyDescent="0.25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</row>
    <row r="268" spans="1:11" ht="12.75" customHeight="1" x14ac:dyDescent="0.25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</row>
    <row r="269" spans="1:11" ht="12.75" customHeight="1" x14ac:dyDescent="0.25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</row>
    <row r="270" spans="1:11" ht="12.75" customHeight="1" x14ac:dyDescent="0.25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</row>
    <row r="271" spans="1:11" ht="12.75" customHeight="1" x14ac:dyDescent="0.25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</row>
    <row r="272" spans="1:11" ht="12.75" customHeight="1" x14ac:dyDescent="0.25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</row>
    <row r="273" spans="1:11" ht="12.75" customHeight="1" x14ac:dyDescent="0.25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</row>
    <row r="274" spans="1:11" ht="12.75" customHeight="1" x14ac:dyDescent="0.25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</row>
    <row r="275" spans="1:11" ht="12.75" customHeight="1" x14ac:dyDescent="0.25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</row>
    <row r="276" spans="1:11" ht="12.75" customHeight="1" x14ac:dyDescent="0.25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</row>
    <row r="277" spans="1:11" ht="12.75" customHeight="1" x14ac:dyDescent="0.25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</row>
    <row r="278" spans="1:11" ht="12.75" customHeight="1" x14ac:dyDescent="0.25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</row>
    <row r="279" spans="1:11" ht="12.75" customHeight="1" x14ac:dyDescent="0.25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</row>
    <row r="280" spans="1:11" ht="12.75" customHeight="1" x14ac:dyDescent="0.25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</row>
    <row r="281" spans="1:11" ht="12.75" customHeight="1" x14ac:dyDescent="0.25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</row>
    <row r="282" spans="1:11" ht="12.75" customHeight="1" x14ac:dyDescent="0.25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</row>
    <row r="283" spans="1:11" ht="12.75" customHeight="1" x14ac:dyDescent="0.25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</row>
    <row r="284" spans="1:11" ht="12.75" customHeight="1" x14ac:dyDescent="0.25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</row>
    <row r="285" spans="1:11" ht="12.75" customHeight="1" x14ac:dyDescent="0.25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</row>
    <row r="286" spans="1:11" ht="12.75" customHeight="1" x14ac:dyDescent="0.25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</row>
    <row r="287" spans="1:11" ht="12.75" customHeight="1" x14ac:dyDescent="0.25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</row>
    <row r="288" spans="1:11" ht="12.75" customHeight="1" x14ac:dyDescent="0.25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</row>
    <row r="289" spans="1:11" ht="12.75" customHeight="1" x14ac:dyDescent="0.25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</row>
    <row r="290" spans="1:11" ht="12.75" customHeight="1" x14ac:dyDescent="0.25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</row>
    <row r="291" spans="1:11" ht="12.75" customHeight="1" x14ac:dyDescent="0.25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</row>
    <row r="292" spans="1:11" ht="12.75" customHeight="1" x14ac:dyDescent="0.25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</row>
    <row r="293" spans="1:11" ht="12.75" customHeight="1" x14ac:dyDescent="0.25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</row>
    <row r="294" spans="1:11" ht="12.75" customHeight="1" x14ac:dyDescent="0.25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</row>
    <row r="295" spans="1:11" ht="12.75" customHeight="1" x14ac:dyDescent="0.25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</row>
    <row r="296" spans="1:11" ht="12.75" customHeight="1" x14ac:dyDescent="0.25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</row>
    <row r="297" spans="1:11" ht="12.75" customHeight="1" x14ac:dyDescent="0.25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</row>
    <row r="298" spans="1:11" ht="12.75" customHeight="1" x14ac:dyDescent="0.25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</row>
    <row r="299" spans="1:11" ht="12.75" customHeight="1" x14ac:dyDescent="0.25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</row>
    <row r="300" spans="1:11" ht="12.75" customHeight="1" x14ac:dyDescent="0.25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</row>
    <row r="301" spans="1:11" ht="12.75" customHeight="1" x14ac:dyDescent="0.25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</row>
    <row r="302" spans="1:11" ht="12.75" customHeight="1" x14ac:dyDescent="0.25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</row>
    <row r="303" spans="1:11" ht="12.75" customHeight="1" x14ac:dyDescent="0.25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</row>
    <row r="304" spans="1:11" ht="12.75" customHeight="1" x14ac:dyDescent="0.25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</row>
    <row r="305" spans="1:11" ht="12.75" customHeight="1" x14ac:dyDescent="0.25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</row>
    <row r="306" spans="1:11" ht="12.75" customHeight="1" x14ac:dyDescent="0.25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</row>
    <row r="307" spans="1:11" ht="12.75" customHeight="1" x14ac:dyDescent="0.25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</row>
    <row r="308" spans="1:11" ht="12.75" customHeight="1" x14ac:dyDescent="0.25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</row>
    <row r="309" spans="1:11" ht="12.75" customHeight="1" x14ac:dyDescent="0.25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</row>
    <row r="310" spans="1:11" ht="12.75" customHeight="1" x14ac:dyDescent="0.25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</row>
    <row r="311" spans="1:11" ht="12.75" customHeight="1" x14ac:dyDescent="0.25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</row>
    <row r="312" spans="1:11" ht="12.75" customHeight="1" x14ac:dyDescent="0.25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</row>
    <row r="313" spans="1:11" ht="12.75" customHeight="1" x14ac:dyDescent="0.25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</row>
    <row r="314" spans="1:11" ht="12.75" customHeight="1" x14ac:dyDescent="0.25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</row>
    <row r="315" spans="1:11" ht="12.75" customHeight="1" x14ac:dyDescent="0.25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</row>
    <row r="316" spans="1:11" ht="12.75" customHeight="1" x14ac:dyDescent="0.25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</row>
    <row r="317" spans="1:11" ht="12.75" customHeight="1" x14ac:dyDescent="0.25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</row>
    <row r="318" spans="1:11" ht="12.75" customHeight="1" x14ac:dyDescent="0.25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</row>
    <row r="319" spans="1:11" ht="12.75" customHeight="1" x14ac:dyDescent="0.25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</row>
    <row r="320" spans="1:11" ht="12.75" customHeight="1" x14ac:dyDescent="0.25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</row>
    <row r="321" spans="1:11" ht="12.75" customHeight="1" x14ac:dyDescent="0.25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</row>
    <row r="322" spans="1:11" ht="12.75" customHeight="1" x14ac:dyDescent="0.25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</row>
    <row r="323" spans="1:11" ht="12.75" customHeight="1" x14ac:dyDescent="0.25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</row>
    <row r="324" spans="1:11" ht="12.75" customHeight="1" x14ac:dyDescent="0.25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</row>
    <row r="325" spans="1:11" ht="12.75" customHeight="1" x14ac:dyDescent="0.25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</row>
    <row r="326" spans="1:11" ht="12.75" customHeight="1" x14ac:dyDescent="0.25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</row>
    <row r="327" spans="1:11" ht="12.75" customHeight="1" x14ac:dyDescent="0.25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</row>
    <row r="328" spans="1:11" ht="12.75" customHeight="1" x14ac:dyDescent="0.25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</row>
    <row r="329" spans="1:11" ht="12.75" customHeight="1" x14ac:dyDescent="0.25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</row>
    <row r="330" spans="1:11" ht="12.75" customHeight="1" x14ac:dyDescent="0.25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</row>
    <row r="331" spans="1:11" ht="12.75" customHeight="1" x14ac:dyDescent="0.25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</row>
    <row r="332" spans="1:11" ht="12.75" customHeight="1" x14ac:dyDescent="0.25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</row>
    <row r="333" spans="1:11" ht="12.75" customHeight="1" x14ac:dyDescent="0.25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</row>
    <row r="334" spans="1:11" ht="12.75" customHeight="1" x14ac:dyDescent="0.25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</row>
    <row r="335" spans="1:11" ht="12.75" customHeight="1" x14ac:dyDescent="0.25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</row>
    <row r="336" spans="1:11" ht="12.75" customHeight="1" x14ac:dyDescent="0.25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</row>
    <row r="337" spans="1:11" ht="12.75" customHeight="1" x14ac:dyDescent="0.25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</row>
    <row r="338" spans="1:11" ht="12.75" customHeight="1" x14ac:dyDescent="0.25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</row>
    <row r="339" spans="1:11" ht="12.75" customHeight="1" x14ac:dyDescent="0.25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</row>
    <row r="340" spans="1:11" ht="12.75" customHeight="1" x14ac:dyDescent="0.25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</row>
    <row r="341" spans="1:11" ht="12.75" customHeight="1" x14ac:dyDescent="0.25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</row>
    <row r="342" spans="1:11" ht="12.75" customHeight="1" x14ac:dyDescent="0.25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</row>
    <row r="343" spans="1:11" ht="12.75" customHeight="1" x14ac:dyDescent="0.25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</row>
    <row r="344" spans="1:11" ht="12.75" customHeight="1" x14ac:dyDescent="0.25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</row>
    <row r="345" spans="1:11" ht="12.75" customHeight="1" x14ac:dyDescent="0.25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</row>
    <row r="346" spans="1:11" ht="12.75" customHeight="1" x14ac:dyDescent="0.25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</row>
    <row r="347" spans="1:11" ht="12.75" customHeight="1" x14ac:dyDescent="0.25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</row>
    <row r="348" spans="1:11" ht="12.75" customHeight="1" x14ac:dyDescent="0.25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</row>
    <row r="349" spans="1:11" ht="12.75" customHeight="1" x14ac:dyDescent="0.25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</row>
    <row r="350" spans="1:11" ht="12.75" customHeight="1" x14ac:dyDescent="0.25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</row>
    <row r="351" spans="1:11" ht="12.75" customHeight="1" x14ac:dyDescent="0.25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</row>
    <row r="352" spans="1:11" ht="12.75" customHeight="1" x14ac:dyDescent="0.25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</row>
    <row r="353" spans="1:11" ht="12.75" customHeight="1" x14ac:dyDescent="0.25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</row>
    <row r="354" spans="1:11" ht="12.75" customHeight="1" x14ac:dyDescent="0.25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</row>
    <row r="355" spans="1:11" ht="12.75" customHeight="1" x14ac:dyDescent="0.25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</row>
    <row r="356" spans="1:11" ht="12.75" customHeight="1" x14ac:dyDescent="0.25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</row>
    <row r="357" spans="1:11" ht="12.75" customHeight="1" x14ac:dyDescent="0.25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</row>
    <row r="358" spans="1:11" ht="12.75" customHeight="1" x14ac:dyDescent="0.25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</row>
    <row r="359" spans="1:11" ht="12.75" customHeight="1" x14ac:dyDescent="0.25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</row>
    <row r="360" spans="1:11" ht="12.75" customHeight="1" x14ac:dyDescent="0.25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</row>
    <row r="361" spans="1:11" ht="12.75" customHeight="1" x14ac:dyDescent="0.25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</row>
    <row r="362" spans="1:11" ht="12.75" customHeight="1" x14ac:dyDescent="0.25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</row>
    <row r="363" spans="1:11" ht="12.75" customHeight="1" x14ac:dyDescent="0.25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</row>
    <row r="364" spans="1:11" ht="12.75" customHeight="1" x14ac:dyDescent="0.25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</row>
    <row r="365" spans="1:11" ht="12.75" customHeight="1" x14ac:dyDescent="0.25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</row>
    <row r="366" spans="1:11" ht="12.75" customHeight="1" x14ac:dyDescent="0.25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</row>
    <row r="367" spans="1:11" ht="12.75" customHeight="1" x14ac:dyDescent="0.25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</row>
    <row r="368" spans="1:11" ht="12.75" customHeight="1" x14ac:dyDescent="0.25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</row>
    <row r="369" spans="1:11" ht="12.75" customHeight="1" x14ac:dyDescent="0.25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</row>
    <row r="370" spans="1:11" ht="12.75" customHeight="1" x14ac:dyDescent="0.25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</row>
    <row r="371" spans="1:11" ht="12.75" customHeight="1" x14ac:dyDescent="0.25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</row>
    <row r="372" spans="1:11" ht="12.75" customHeight="1" x14ac:dyDescent="0.25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</row>
    <row r="373" spans="1:11" ht="12.75" customHeight="1" x14ac:dyDescent="0.25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</row>
    <row r="374" spans="1:11" ht="12.75" customHeight="1" x14ac:dyDescent="0.25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</row>
    <row r="375" spans="1:11" ht="12.75" customHeight="1" x14ac:dyDescent="0.25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</row>
    <row r="376" spans="1:11" ht="12.75" customHeight="1" x14ac:dyDescent="0.25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</row>
    <row r="377" spans="1:11" ht="12.75" customHeight="1" x14ac:dyDescent="0.25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</row>
    <row r="378" spans="1:11" ht="12.75" customHeight="1" x14ac:dyDescent="0.25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</row>
    <row r="379" spans="1:11" ht="12.75" customHeight="1" x14ac:dyDescent="0.25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</row>
    <row r="380" spans="1:11" ht="12.75" customHeight="1" x14ac:dyDescent="0.25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</row>
    <row r="381" spans="1:11" ht="12.75" customHeight="1" x14ac:dyDescent="0.25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</row>
    <row r="382" spans="1:11" ht="12.75" customHeight="1" x14ac:dyDescent="0.25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</row>
    <row r="383" spans="1:11" ht="12.75" customHeight="1" x14ac:dyDescent="0.25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</row>
    <row r="384" spans="1:11" ht="12.75" customHeight="1" x14ac:dyDescent="0.25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</row>
    <row r="385" spans="1:11" ht="12.75" customHeight="1" x14ac:dyDescent="0.25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</row>
    <row r="386" spans="1:11" ht="12.75" customHeight="1" x14ac:dyDescent="0.25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</row>
    <row r="387" spans="1:11" ht="12.75" customHeight="1" x14ac:dyDescent="0.25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</row>
    <row r="388" spans="1:11" ht="12.75" customHeight="1" x14ac:dyDescent="0.25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</row>
    <row r="389" spans="1:11" ht="12.75" customHeight="1" x14ac:dyDescent="0.25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</row>
    <row r="390" spans="1:11" ht="12.75" customHeight="1" x14ac:dyDescent="0.25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</row>
    <row r="391" spans="1:11" ht="12.75" customHeight="1" x14ac:dyDescent="0.25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</row>
    <row r="392" spans="1:11" ht="12.75" customHeight="1" x14ac:dyDescent="0.25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</row>
    <row r="393" spans="1:11" ht="12.75" customHeight="1" x14ac:dyDescent="0.25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</row>
    <row r="394" spans="1:11" ht="12.75" customHeight="1" x14ac:dyDescent="0.25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</row>
    <row r="395" spans="1:11" ht="12.75" customHeight="1" x14ac:dyDescent="0.25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</row>
    <row r="396" spans="1:11" ht="12.75" customHeight="1" x14ac:dyDescent="0.25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</row>
    <row r="397" spans="1:11" ht="12.75" customHeight="1" x14ac:dyDescent="0.25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</row>
    <row r="398" spans="1:11" ht="12.75" customHeight="1" x14ac:dyDescent="0.25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</row>
    <row r="399" spans="1:11" ht="12.75" customHeight="1" x14ac:dyDescent="0.25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</row>
    <row r="400" spans="1:11" ht="12.75" customHeight="1" x14ac:dyDescent="0.25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</row>
    <row r="401" spans="1:11" ht="12.75" customHeight="1" x14ac:dyDescent="0.25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</row>
    <row r="402" spans="1:11" ht="12.75" customHeight="1" x14ac:dyDescent="0.25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</row>
    <row r="403" spans="1:11" ht="12.75" customHeight="1" x14ac:dyDescent="0.25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</row>
    <row r="404" spans="1:11" ht="12.75" customHeight="1" x14ac:dyDescent="0.25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</row>
    <row r="405" spans="1:11" ht="12.75" customHeight="1" x14ac:dyDescent="0.25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</row>
    <row r="406" spans="1:11" ht="12.75" customHeight="1" x14ac:dyDescent="0.25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</row>
    <row r="407" spans="1:11" ht="12.75" customHeight="1" x14ac:dyDescent="0.25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</row>
    <row r="408" spans="1:11" ht="12.75" customHeight="1" x14ac:dyDescent="0.25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</row>
    <row r="409" spans="1:11" ht="12.75" customHeight="1" x14ac:dyDescent="0.25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</row>
    <row r="410" spans="1:11" ht="12.75" customHeight="1" x14ac:dyDescent="0.25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</row>
    <row r="411" spans="1:11" ht="12.75" customHeight="1" x14ac:dyDescent="0.25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</row>
    <row r="412" spans="1:11" ht="12.75" customHeight="1" x14ac:dyDescent="0.25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</row>
    <row r="413" spans="1:11" ht="12.75" customHeight="1" x14ac:dyDescent="0.25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</row>
    <row r="414" spans="1:11" ht="12.75" customHeight="1" x14ac:dyDescent="0.25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</row>
    <row r="415" spans="1:11" ht="12.75" customHeight="1" x14ac:dyDescent="0.25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</row>
    <row r="416" spans="1:11" ht="12.75" customHeight="1" x14ac:dyDescent="0.25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</row>
    <row r="417" spans="1:11" ht="12.75" customHeight="1" x14ac:dyDescent="0.25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</row>
    <row r="418" spans="1:11" ht="12.75" customHeight="1" x14ac:dyDescent="0.25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</row>
    <row r="419" spans="1:11" ht="12.75" customHeight="1" x14ac:dyDescent="0.25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</row>
    <row r="420" spans="1:11" ht="12.75" customHeight="1" x14ac:dyDescent="0.25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</row>
    <row r="421" spans="1:11" ht="12.75" customHeight="1" x14ac:dyDescent="0.25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</row>
    <row r="422" spans="1:11" ht="12.75" customHeight="1" x14ac:dyDescent="0.25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</row>
    <row r="423" spans="1:11" ht="12.75" customHeight="1" x14ac:dyDescent="0.25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</row>
    <row r="424" spans="1:11" ht="12.75" customHeight="1" x14ac:dyDescent="0.25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</row>
    <row r="425" spans="1:11" ht="12.75" customHeight="1" x14ac:dyDescent="0.25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</row>
    <row r="426" spans="1:11" ht="12.75" customHeight="1" x14ac:dyDescent="0.25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</row>
    <row r="427" spans="1:11" ht="12.75" customHeight="1" x14ac:dyDescent="0.25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</row>
    <row r="428" spans="1:11" ht="12.75" customHeight="1" x14ac:dyDescent="0.25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</row>
    <row r="429" spans="1:11" ht="12.75" customHeight="1" x14ac:dyDescent="0.25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</row>
    <row r="430" spans="1:11" ht="12.75" customHeight="1" x14ac:dyDescent="0.25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</row>
    <row r="431" spans="1:11" ht="12.75" customHeight="1" x14ac:dyDescent="0.25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</row>
    <row r="432" spans="1:11" ht="12.75" customHeight="1" x14ac:dyDescent="0.25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</row>
    <row r="433" spans="1:11" ht="12.75" customHeight="1" x14ac:dyDescent="0.25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</row>
    <row r="434" spans="1:11" ht="12.75" customHeight="1" x14ac:dyDescent="0.25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</row>
    <row r="435" spans="1:11" ht="12.75" customHeight="1" x14ac:dyDescent="0.25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</row>
    <row r="436" spans="1:11" ht="12.75" customHeight="1" x14ac:dyDescent="0.25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</row>
    <row r="437" spans="1:11" ht="12.75" customHeight="1" x14ac:dyDescent="0.25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</row>
    <row r="438" spans="1:11" ht="12.75" customHeight="1" x14ac:dyDescent="0.25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</row>
    <row r="439" spans="1:11" ht="12.75" customHeight="1" x14ac:dyDescent="0.25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</row>
    <row r="440" spans="1:11" ht="12.75" customHeight="1" x14ac:dyDescent="0.25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</row>
    <row r="441" spans="1:11" ht="12.75" customHeight="1" x14ac:dyDescent="0.25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</row>
    <row r="442" spans="1:11" ht="12.75" customHeight="1" x14ac:dyDescent="0.25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</row>
    <row r="443" spans="1:11" ht="12.75" customHeight="1" x14ac:dyDescent="0.25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</row>
    <row r="444" spans="1:11" ht="12.75" customHeight="1" x14ac:dyDescent="0.25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</row>
    <row r="445" spans="1:11" ht="12.75" customHeight="1" x14ac:dyDescent="0.25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</row>
    <row r="446" spans="1:11" ht="12.75" customHeight="1" x14ac:dyDescent="0.25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</row>
    <row r="447" spans="1:11" ht="12.75" customHeight="1" x14ac:dyDescent="0.25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</row>
    <row r="448" spans="1:11" ht="12.75" customHeight="1" x14ac:dyDescent="0.25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</row>
    <row r="449" spans="1:11" ht="12.75" customHeight="1" x14ac:dyDescent="0.25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</row>
    <row r="450" spans="1:11" ht="12.75" customHeight="1" x14ac:dyDescent="0.25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</row>
    <row r="451" spans="1:11" ht="12.75" customHeight="1" x14ac:dyDescent="0.25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</row>
    <row r="452" spans="1:11" ht="12.75" customHeight="1" x14ac:dyDescent="0.25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</row>
    <row r="453" spans="1:11" ht="12.75" customHeight="1" x14ac:dyDescent="0.25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</row>
    <row r="454" spans="1:11" ht="12.75" customHeight="1" x14ac:dyDescent="0.25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</row>
    <row r="455" spans="1:11" ht="12.75" customHeight="1" x14ac:dyDescent="0.25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</row>
    <row r="456" spans="1:11" ht="12.75" customHeight="1" x14ac:dyDescent="0.25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</row>
    <row r="457" spans="1:11" ht="12.75" customHeight="1" x14ac:dyDescent="0.25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</row>
    <row r="458" spans="1:11" ht="12.75" customHeight="1" x14ac:dyDescent="0.25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</row>
    <row r="459" spans="1:11" ht="12.75" customHeight="1" x14ac:dyDescent="0.25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</row>
    <row r="460" spans="1:11" ht="12.75" customHeight="1" x14ac:dyDescent="0.25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</row>
    <row r="461" spans="1:11" ht="12.75" customHeight="1" x14ac:dyDescent="0.25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</row>
    <row r="462" spans="1:11" ht="12.75" customHeight="1" x14ac:dyDescent="0.25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</row>
    <row r="463" spans="1:11" ht="12.75" customHeight="1" x14ac:dyDescent="0.25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</row>
    <row r="464" spans="1:11" ht="12.75" customHeight="1" x14ac:dyDescent="0.25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</row>
    <row r="465" spans="1:11" ht="12.75" customHeight="1" x14ac:dyDescent="0.25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</row>
    <row r="466" spans="1:11" ht="12.75" customHeight="1" x14ac:dyDescent="0.25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</row>
    <row r="467" spans="1:11" ht="12.75" customHeight="1" x14ac:dyDescent="0.25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</row>
    <row r="468" spans="1:11" ht="12.75" customHeight="1" x14ac:dyDescent="0.25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</row>
    <row r="469" spans="1:11" ht="12.75" customHeight="1" x14ac:dyDescent="0.25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</row>
    <row r="470" spans="1:11" ht="12.75" customHeight="1" x14ac:dyDescent="0.25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</row>
    <row r="471" spans="1:11" ht="12.75" customHeight="1" x14ac:dyDescent="0.25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</row>
    <row r="472" spans="1:11" ht="12.75" customHeight="1" x14ac:dyDescent="0.25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</row>
    <row r="473" spans="1:11" ht="12.75" customHeight="1" x14ac:dyDescent="0.25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</row>
    <row r="474" spans="1:11" ht="12.75" customHeight="1" x14ac:dyDescent="0.25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</row>
    <row r="475" spans="1:11" ht="12.75" customHeight="1" x14ac:dyDescent="0.25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</row>
    <row r="476" spans="1:11" ht="12.75" customHeight="1" x14ac:dyDescent="0.25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</row>
    <row r="477" spans="1:11" ht="12.75" customHeight="1" x14ac:dyDescent="0.25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</row>
    <row r="478" spans="1:11" ht="12.75" customHeight="1" x14ac:dyDescent="0.25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</row>
    <row r="479" spans="1:11" ht="12.75" customHeight="1" x14ac:dyDescent="0.25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</row>
    <row r="480" spans="1:11" ht="12.75" customHeight="1" x14ac:dyDescent="0.25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</row>
    <row r="481" spans="1:11" ht="12.75" customHeight="1" x14ac:dyDescent="0.25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</row>
    <row r="482" spans="1:11" ht="12.75" customHeight="1" x14ac:dyDescent="0.25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</row>
    <row r="483" spans="1:11" ht="12.75" customHeight="1" x14ac:dyDescent="0.25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</row>
    <row r="484" spans="1:11" ht="12.75" customHeight="1" x14ac:dyDescent="0.25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</row>
    <row r="485" spans="1:11" ht="12.75" customHeight="1" x14ac:dyDescent="0.25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</row>
    <row r="486" spans="1:11" ht="12.75" customHeight="1" x14ac:dyDescent="0.25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</row>
    <row r="487" spans="1:11" ht="12.75" customHeight="1" x14ac:dyDescent="0.25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</row>
    <row r="488" spans="1:11" ht="12.75" customHeight="1" x14ac:dyDescent="0.25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</row>
    <row r="489" spans="1:11" ht="12.75" customHeight="1" x14ac:dyDescent="0.25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</row>
    <row r="490" spans="1:11" ht="12.75" customHeight="1" x14ac:dyDescent="0.25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</row>
    <row r="491" spans="1:11" ht="12.75" customHeight="1" x14ac:dyDescent="0.25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</row>
    <row r="492" spans="1:11" ht="12.75" customHeight="1" x14ac:dyDescent="0.25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</row>
    <row r="493" spans="1:11" ht="12.75" customHeight="1" x14ac:dyDescent="0.25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</row>
    <row r="494" spans="1:11" ht="12.75" customHeight="1" x14ac:dyDescent="0.25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</row>
    <row r="495" spans="1:11" ht="12.75" customHeight="1" x14ac:dyDescent="0.25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</row>
    <row r="496" spans="1:11" ht="12.75" customHeight="1" x14ac:dyDescent="0.25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</row>
    <row r="497" spans="1:11" ht="12.75" customHeight="1" x14ac:dyDescent="0.25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</row>
    <row r="498" spans="1:11" ht="12.75" customHeight="1" x14ac:dyDescent="0.25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</row>
    <row r="499" spans="1:11" ht="12.75" customHeight="1" x14ac:dyDescent="0.25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</row>
    <row r="500" spans="1:11" ht="12.75" customHeight="1" x14ac:dyDescent="0.25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</row>
    <row r="501" spans="1:11" ht="12.75" customHeight="1" x14ac:dyDescent="0.25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</row>
    <row r="502" spans="1:11" ht="12.75" customHeight="1" x14ac:dyDescent="0.25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</row>
    <row r="503" spans="1:11" ht="12.75" customHeight="1" x14ac:dyDescent="0.25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</row>
    <row r="504" spans="1:11" ht="12.75" customHeight="1" x14ac:dyDescent="0.25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</row>
    <row r="505" spans="1:11" ht="12.75" customHeight="1" x14ac:dyDescent="0.25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</row>
    <row r="506" spans="1:11" ht="12.75" customHeight="1" x14ac:dyDescent="0.25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</row>
    <row r="507" spans="1:11" ht="12.75" customHeight="1" x14ac:dyDescent="0.25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</row>
    <row r="508" spans="1:11" ht="12.75" customHeight="1" x14ac:dyDescent="0.25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</row>
    <row r="509" spans="1:11" ht="12.75" customHeight="1" x14ac:dyDescent="0.25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</row>
    <row r="510" spans="1:11" ht="12.75" customHeight="1" x14ac:dyDescent="0.25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</row>
    <row r="511" spans="1:11" ht="12.75" customHeight="1" x14ac:dyDescent="0.25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</row>
    <row r="512" spans="1:11" ht="12.75" customHeight="1" x14ac:dyDescent="0.25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</row>
    <row r="513" spans="1:11" ht="12.75" customHeight="1" x14ac:dyDescent="0.25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</row>
    <row r="514" spans="1:11" ht="12.75" customHeight="1" x14ac:dyDescent="0.25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</row>
    <row r="515" spans="1:11" ht="12.75" customHeight="1" x14ac:dyDescent="0.25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</row>
    <row r="516" spans="1:11" ht="12.75" customHeight="1" x14ac:dyDescent="0.25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</row>
    <row r="517" spans="1:11" ht="12.75" customHeight="1" x14ac:dyDescent="0.25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</row>
    <row r="518" spans="1:11" ht="12.75" customHeight="1" x14ac:dyDescent="0.25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</row>
    <row r="519" spans="1:11" ht="12.75" customHeight="1" x14ac:dyDescent="0.25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</row>
    <row r="520" spans="1:11" ht="12.75" customHeight="1" x14ac:dyDescent="0.25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</row>
    <row r="521" spans="1:11" ht="12.75" customHeight="1" x14ac:dyDescent="0.25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</row>
    <row r="522" spans="1:11" ht="12.75" customHeight="1" x14ac:dyDescent="0.25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</row>
    <row r="523" spans="1:11" ht="12.75" customHeight="1" x14ac:dyDescent="0.25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</row>
    <row r="524" spans="1:11" ht="12.75" customHeight="1" x14ac:dyDescent="0.25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</row>
    <row r="525" spans="1:11" ht="12.75" customHeight="1" x14ac:dyDescent="0.25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</row>
    <row r="526" spans="1:11" ht="12.75" customHeight="1" x14ac:dyDescent="0.25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</row>
    <row r="527" spans="1:11" ht="12.75" customHeight="1" x14ac:dyDescent="0.25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</row>
    <row r="528" spans="1:11" ht="12.75" customHeight="1" x14ac:dyDescent="0.25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</row>
    <row r="529" spans="1:11" ht="12.75" customHeight="1" x14ac:dyDescent="0.25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</row>
    <row r="530" spans="1:11" ht="12.75" customHeight="1" x14ac:dyDescent="0.25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</row>
    <row r="531" spans="1:11" ht="12.75" customHeight="1" x14ac:dyDescent="0.25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</row>
    <row r="532" spans="1:11" ht="12.75" customHeight="1" x14ac:dyDescent="0.25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</row>
    <row r="533" spans="1:11" ht="12.75" customHeight="1" x14ac:dyDescent="0.25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</row>
    <row r="534" spans="1:11" ht="12.75" customHeight="1" x14ac:dyDescent="0.25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</row>
    <row r="535" spans="1:11" ht="12.75" customHeight="1" x14ac:dyDescent="0.25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</row>
    <row r="536" spans="1:11" ht="12.75" customHeight="1" x14ac:dyDescent="0.25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</row>
    <row r="537" spans="1:11" ht="12.75" customHeight="1" x14ac:dyDescent="0.25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</row>
    <row r="538" spans="1:11" ht="12.75" customHeight="1" x14ac:dyDescent="0.25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</row>
    <row r="539" spans="1:11" ht="12.75" customHeight="1" x14ac:dyDescent="0.25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</row>
    <row r="540" spans="1:11" ht="12.75" customHeight="1" x14ac:dyDescent="0.25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</row>
    <row r="541" spans="1:11" ht="12.75" customHeight="1" x14ac:dyDescent="0.25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</row>
    <row r="542" spans="1:11" ht="12.75" customHeight="1" x14ac:dyDescent="0.25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</row>
    <row r="543" spans="1:11" ht="12.75" customHeight="1" x14ac:dyDescent="0.25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</row>
    <row r="544" spans="1:11" ht="12.75" customHeight="1" x14ac:dyDescent="0.25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</row>
    <row r="545" spans="1:11" ht="12.75" customHeight="1" x14ac:dyDescent="0.25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</row>
    <row r="546" spans="1:11" ht="12.75" customHeight="1" x14ac:dyDescent="0.25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</row>
    <row r="547" spans="1:11" ht="12.75" customHeight="1" x14ac:dyDescent="0.25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</row>
    <row r="548" spans="1:11" ht="12.75" customHeight="1" x14ac:dyDescent="0.25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</row>
    <row r="549" spans="1:11" ht="12.75" customHeight="1" x14ac:dyDescent="0.25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</row>
    <row r="550" spans="1:11" ht="12.75" customHeight="1" x14ac:dyDescent="0.25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</row>
    <row r="551" spans="1:11" ht="12.75" customHeight="1" x14ac:dyDescent="0.25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</row>
    <row r="552" spans="1:11" ht="12.75" customHeight="1" x14ac:dyDescent="0.25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</row>
    <row r="553" spans="1:11" ht="12.75" customHeight="1" x14ac:dyDescent="0.25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</row>
    <row r="554" spans="1:11" ht="12.75" customHeight="1" x14ac:dyDescent="0.25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</row>
    <row r="555" spans="1:11" ht="12.75" customHeight="1" x14ac:dyDescent="0.25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</row>
    <row r="556" spans="1:11" ht="12.75" customHeight="1" x14ac:dyDescent="0.25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</row>
    <row r="557" spans="1:11" ht="12.75" customHeight="1" x14ac:dyDescent="0.25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</row>
    <row r="558" spans="1:11" ht="12.75" customHeight="1" x14ac:dyDescent="0.25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</row>
    <row r="559" spans="1:11" ht="12.75" customHeight="1" x14ac:dyDescent="0.25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</row>
    <row r="560" spans="1:11" ht="12.75" customHeight="1" x14ac:dyDescent="0.25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</row>
    <row r="561" spans="1:11" ht="12.75" customHeight="1" x14ac:dyDescent="0.25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</row>
    <row r="562" spans="1:11" ht="12.75" customHeight="1" x14ac:dyDescent="0.25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</row>
    <row r="563" spans="1:11" ht="12.75" customHeight="1" x14ac:dyDescent="0.25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</row>
    <row r="564" spans="1:11" ht="12.75" customHeight="1" x14ac:dyDescent="0.25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</row>
    <row r="565" spans="1:11" ht="12.75" customHeight="1" x14ac:dyDescent="0.25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</row>
    <row r="566" spans="1:11" ht="12.75" customHeight="1" x14ac:dyDescent="0.25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</row>
    <row r="567" spans="1:11" ht="12.75" customHeight="1" x14ac:dyDescent="0.25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</row>
    <row r="568" spans="1:11" ht="12.75" customHeight="1" x14ac:dyDescent="0.25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</row>
    <row r="569" spans="1:11" ht="12.75" customHeight="1" x14ac:dyDescent="0.25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</row>
    <row r="570" spans="1:11" ht="12.75" customHeight="1" x14ac:dyDescent="0.25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</row>
    <row r="571" spans="1:11" ht="12.75" customHeight="1" x14ac:dyDescent="0.25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</row>
    <row r="572" spans="1:11" ht="12.75" customHeight="1" x14ac:dyDescent="0.25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</row>
    <row r="573" spans="1:11" ht="12.75" customHeight="1" x14ac:dyDescent="0.25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</row>
    <row r="574" spans="1:11" ht="12.75" customHeight="1" x14ac:dyDescent="0.25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</row>
    <row r="575" spans="1:11" ht="12.75" customHeight="1" x14ac:dyDescent="0.25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</row>
    <row r="576" spans="1:11" ht="12.75" customHeight="1" x14ac:dyDescent="0.25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</row>
    <row r="577" spans="1:11" ht="12.75" customHeight="1" x14ac:dyDescent="0.25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</row>
    <row r="578" spans="1:11" ht="12.75" customHeight="1" x14ac:dyDescent="0.25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</row>
    <row r="579" spans="1:11" ht="12.75" customHeight="1" x14ac:dyDescent="0.25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</row>
    <row r="580" spans="1:11" ht="12.75" customHeight="1" x14ac:dyDescent="0.25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</row>
    <row r="581" spans="1:11" ht="12.75" customHeight="1" x14ac:dyDescent="0.25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</row>
    <row r="582" spans="1:11" ht="12.75" customHeight="1" x14ac:dyDescent="0.25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</row>
    <row r="583" spans="1:11" ht="12.75" customHeight="1" x14ac:dyDescent="0.25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</row>
    <row r="584" spans="1:11" ht="12.75" customHeight="1" x14ac:dyDescent="0.25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</row>
    <row r="585" spans="1:11" ht="12.75" customHeight="1" x14ac:dyDescent="0.25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</row>
    <row r="586" spans="1:11" ht="12.75" customHeight="1" x14ac:dyDescent="0.25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</row>
    <row r="587" spans="1:11" ht="12.75" customHeight="1" x14ac:dyDescent="0.25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</row>
    <row r="588" spans="1:11" ht="12.75" customHeight="1" x14ac:dyDescent="0.25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</row>
    <row r="589" spans="1:11" ht="12.75" customHeight="1" x14ac:dyDescent="0.25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</row>
    <row r="590" spans="1:11" ht="12.75" customHeight="1" x14ac:dyDescent="0.25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</row>
    <row r="591" spans="1:11" ht="12.75" customHeight="1" x14ac:dyDescent="0.25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</row>
    <row r="592" spans="1:11" ht="12.75" customHeight="1" x14ac:dyDescent="0.25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</row>
    <row r="593" spans="1:11" ht="12.75" customHeight="1" x14ac:dyDescent="0.25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</row>
    <row r="594" spans="1:11" ht="12.75" customHeight="1" x14ac:dyDescent="0.25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</row>
    <row r="595" spans="1:11" ht="12.75" customHeight="1" x14ac:dyDescent="0.25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</row>
    <row r="596" spans="1:11" ht="12.75" customHeight="1" x14ac:dyDescent="0.25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</row>
    <row r="597" spans="1:11" ht="12.75" customHeight="1" x14ac:dyDescent="0.25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</row>
    <row r="598" spans="1:11" ht="12.75" customHeight="1" x14ac:dyDescent="0.25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</row>
    <row r="599" spans="1:11" ht="12.75" customHeight="1" x14ac:dyDescent="0.25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</row>
    <row r="600" spans="1:11" ht="12.75" customHeight="1" x14ac:dyDescent="0.25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</row>
    <row r="601" spans="1:11" ht="12.75" customHeight="1" x14ac:dyDescent="0.25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</row>
    <row r="602" spans="1:11" ht="12.75" customHeight="1" x14ac:dyDescent="0.25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</row>
    <row r="603" spans="1:11" ht="12.75" customHeight="1" x14ac:dyDescent="0.25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</row>
    <row r="604" spans="1:11" ht="12.75" customHeight="1" x14ac:dyDescent="0.25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</row>
    <row r="605" spans="1:11" ht="12.75" customHeight="1" x14ac:dyDescent="0.25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</row>
    <row r="606" spans="1:11" ht="12.75" customHeight="1" x14ac:dyDescent="0.25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</row>
    <row r="607" spans="1:11" ht="12.75" customHeight="1" x14ac:dyDescent="0.25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</row>
    <row r="608" spans="1:11" ht="12.75" customHeight="1" x14ac:dyDescent="0.25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</row>
    <row r="609" spans="1:11" ht="12.75" customHeight="1" x14ac:dyDescent="0.25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</row>
    <row r="610" spans="1:11" ht="12.75" customHeight="1" x14ac:dyDescent="0.25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</row>
    <row r="611" spans="1:11" ht="12.75" customHeight="1" x14ac:dyDescent="0.25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</row>
    <row r="612" spans="1:11" ht="12.75" customHeight="1" x14ac:dyDescent="0.25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</row>
    <row r="613" spans="1:11" ht="12.75" customHeight="1" x14ac:dyDescent="0.25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</row>
    <row r="614" spans="1:11" ht="12.75" customHeight="1" x14ac:dyDescent="0.25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</row>
    <row r="615" spans="1:11" ht="12.75" customHeight="1" x14ac:dyDescent="0.25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</row>
    <row r="616" spans="1:11" ht="12.75" customHeight="1" x14ac:dyDescent="0.25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</row>
    <row r="617" spans="1:11" ht="12.75" customHeight="1" x14ac:dyDescent="0.25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</row>
    <row r="618" spans="1:11" ht="12.75" customHeight="1" x14ac:dyDescent="0.25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</row>
    <row r="619" spans="1:11" ht="12.75" customHeight="1" x14ac:dyDescent="0.25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</row>
    <row r="620" spans="1:11" ht="12.75" customHeight="1" x14ac:dyDescent="0.25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</row>
    <row r="621" spans="1:11" ht="12.75" customHeight="1" x14ac:dyDescent="0.25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</row>
    <row r="622" spans="1:11" ht="12.75" customHeight="1" x14ac:dyDescent="0.25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</row>
    <row r="623" spans="1:11" ht="12.75" customHeight="1" x14ac:dyDescent="0.25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</row>
    <row r="624" spans="1:11" ht="12.75" customHeight="1" x14ac:dyDescent="0.25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</row>
    <row r="625" spans="1:11" ht="12.75" customHeight="1" x14ac:dyDescent="0.25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</row>
    <row r="626" spans="1:11" ht="12.75" customHeight="1" x14ac:dyDescent="0.25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</row>
    <row r="627" spans="1:11" ht="12.75" customHeight="1" x14ac:dyDescent="0.25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</row>
    <row r="628" spans="1:11" ht="12.75" customHeight="1" x14ac:dyDescent="0.25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</row>
    <row r="629" spans="1:11" ht="12.75" customHeight="1" x14ac:dyDescent="0.25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</row>
    <row r="630" spans="1:11" ht="12.75" customHeight="1" x14ac:dyDescent="0.25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</row>
    <row r="631" spans="1:11" ht="12.75" customHeight="1" x14ac:dyDescent="0.25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</row>
    <row r="632" spans="1:11" ht="12.75" customHeight="1" x14ac:dyDescent="0.25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</row>
    <row r="633" spans="1:11" ht="12.75" customHeight="1" x14ac:dyDescent="0.25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</row>
    <row r="634" spans="1:11" ht="12.75" customHeight="1" x14ac:dyDescent="0.25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</row>
    <row r="635" spans="1:11" ht="12.75" customHeight="1" x14ac:dyDescent="0.25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</row>
    <row r="636" spans="1:11" ht="12.75" customHeight="1" x14ac:dyDescent="0.25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</row>
    <row r="637" spans="1:11" ht="12.75" customHeight="1" x14ac:dyDescent="0.25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</row>
    <row r="638" spans="1:11" ht="12.75" customHeight="1" x14ac:dyDescent="0.25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</row>
    <row r="639" spans="1:11" ht="12.75" customHeight="1" x14ac:dyDescent="0.25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</row>
    <row r="640" spans="1:11" ht="12.75" customHeight="1" x14ac:dyDescent="0.25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</row>
    <row r="641" spans="1:11" ht="12.75" customHeight="1" x14ac:dyDescent="0.25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</row>
    <row r="642" spans="1:11" ht="12.75" customHeight="1" x14ac:dyDescent="0.25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</row>
    <row r="643" spans="1:11" ht="12.75" customHeight="1" x14ac:dyDescent="0.25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</row>
    <row r="644" spans="1:11" ht="12.75" customHeight="1" x14ac:dyDescent="0.25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</row>
    <row r="645" spans="1:11" ht="12.75" customHeight="1" x14ac:dyDescent="0.25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</row>
    <row r="646" spans="1:11" ht="12.75" customHeight="1" x14ac:dyDescent="0.25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</row>
    <row r="647" spans="1:11" ht="12.75" customHeight="1" x14ac:dyDescent="0.25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</row>
    <row r="648" spans="1:11" ht="12.75" customHeight="1" x14ac:dyDescent="0.25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</row>
    <row r="649" spans="1:11" ht="12.75" customHeight="1" x14ac:dyDescent="0.25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</row>
    <row r="650" spans="1:11" ht="12.75" customHeight="1" x14ac:dyDescent="0.25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</row>
    <row r="651" spans="1:11" ht="12.75" customHeight="1" x14ac:dyDescent="0.25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</row>
    <row r="652" spans="1:11" ht="12.75" customHeight="1" x14ac:dyDescent="0.25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</row>
    <row r="653" spans="1:11" ht="12.75" customHeight="1" x14ac:dyDescent="0.25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</row>
    <row r="654" spans="1:11" ht="12.75" customHeight="1" x14ac:dyDescent="0.25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</row>
    <row r="655" spans="1:11" ht="12.75" customHeight="1" x14ac:dyDescent="0.25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</row>
    <row r="656" spans="1:11" ht="12.75" customHeight="1" x14ac:dyDescent="0.25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</row>
    <row r="657" spans="1:11" ht="12.75" customHeight="1" x14ac:dyDescent="0.25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</row>
    <row r="658" spans="1:11" ht="12.75" customHeight="1" x14ac:dyDescent="0.25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</row>
    <row r="659" spans="1:11" ht="12.75" customHeight="1" x14ac:dyDescent="0.25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</row>
    <row r="660" spans="1:11" ht="12.75" customHeight="1" x14ac:dyDescent="0.25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</row>
    <row r="661" spans="1:11" ht="12.75" customHeight="1" x14ac:dyDescent="0.25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</row>
    <row r="662" spans="1:11" ht="12.75" customHeight="1" x14ac:dyDescent="0.25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</row>
    <row r="663" spans="1:11" ht="12.75" customHeight="1" x14ac:dyDescent="0.25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</row>
    <row r="664" spans="1:11" ht="12.75" customHeight="1" x14ac:dyDescent="0.25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</row>
    <row r="665" spans="1:11" ht="12.75" customHeight="1" x14ac:dyDescent="0.25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</row>
    <row r="666" spans="1:11" ht="12.75" customHeight="1" x14ac:dyDescent="0.25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</row>
    <row r="667" spans="1:11" ht="12.75" customHeight="1" x14ac:dyDescent="0.25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</row>
    <row r="668" spans="1:11" ht="12.75" customHeight="1" x14ac:dyDescent="0.25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</row>
    <row r="669" spans="1:11" ht="12.75" customHeight="1" x14ac:dyDescent="0.25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</row>
    <row r="670" spans="1:11" ht="12.75" customHeight="1" x14ac:dyDescent="0.25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</row>
    <row r="671" spans="1:11" ht="12.75" customHeight="1" x14ac:dyDescent="0.25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</row>
    <row r="672" spans="1:11" ht="12.75" customHeight="1" x14ac:dyDescent="0.25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</row>
    <row r="673" spans="1:11" ht="12.75" customHeight="1" x14ac:dyDescent="0.25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</row>
    <row r="674" spans="1:11" ht="12.75" customHeight="1" x14ac:dyDescent="0.25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</row>
    <row r="675" spans="1:11" ht="12.75" customHeight="1" x14ac:dyDescent="0.25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</row>
    <row r="676" spans="1:11" ht="12.75" customHeight="1" x14ac:dyDescent="0.25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</row>
    <row r="677" spans="1:11" ht="12.75" customHeight="1" x14ac:dyDescent="0.25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</row>
    <row r="678" spans="1:11" ht="12.75" customHeight="1" x14ac:dyDescent="0.25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</row>
    <row r="679" spans="1:11" ht="12.75" customHeight="1" x14ac:dyDescent="0.25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</row>
    <row r="680" spans="1:11" ht="12.75" customHeight="1" x14ac:dyDescent="0.25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</row>
    <row r="681" spans="1:11" ht="12.75" customHeight="1" x14ac:dyDescent="0.25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</row>
    <row r="682" spans="1:11" ht="12.75" customHeight="1" x14ac:dyDescent="0.25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</row>
    <row r="683" spans="1:11" ht="12.75" customHeight="1" x14ac:dyDescent="0.25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</row>
    <row r="684" spans="1:11" ht="12.75" customHeight="1" x14ac:dyDescent="0.25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</row>
    <row r="685" spans="1:11" ht="12.75" customHeight="1" x14ac:dyDescent="0.25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</row>
    <row r="686" spans="1:11" ht="12.75" customHeight="1" x14ac:dyDescent="0.25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</row>
    <row r="687" spans="1:11" ht="12.75" customHeight="1" x14ac:dyDescent="0.25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</row>
    <row r="688" spans="1:11" ht="12.75" customHeight="1" x14ac:dyDescent="0.25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</row>
    <row r="689" spans="1:11" ht="12.75" customHeight="1" x14ac:dyDescent="0.25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</row>
    <row r="690" spans="1:11" ht="12.75" customHeight="1" x14ac:dyDescent="0.25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</row>
    <row r="691" spans="1:11" ht="12.75" customHeight="1" x14ac:dyDescent="0.25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</row>
    <row r="692" spans="1:11" ht="12.75" customHeight="1" x14ac:dyDescent="0.25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</row>
    <row r="693" spans="1:11" ht="12.75" customHeight="1" x14ac:dyDescent="0.25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</row>
    <row r="694" spans="1:11" ht="12.75" customHeight="1" x14ac:dyDescent="0.25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</row>
    <row r="695" spans="1:11" ht="12.75" customHeight="1" x14ac:dyDescent="0.25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</row>
    <row r="696" spans="1:11" ht="12.75" customHeight="1" x14ac:dyDescent="0.25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</row>
    <row r="697" spans="1:11" ht="12.75" customHeight="1" x14ac:dyDescent="0.25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</row>
    <row r="698" spans="1:11" ht="12.75" customHeight="1" x14ac:dyDescent="0.25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</row>
    <row r="699" spans="1:11" ht="12.75" customHeight="1" x14ac:dyDescent="0.25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</row>
    <row r="700" spans="1:11" ht="12.75" customHeight="1" x14ac:dyDescent="0.25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</row>
    <row r="701" spans="1:11" ht="12.75" customHeight="1" x14ac:dyDescent="0.25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</row>
    <row r="702" spans="1:11" ht="12.75" customHeight="1" x14ac:dyDescent="0.25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</row>
    <row r="703" spans="1:11" ht="12.75" customHeight="1" x14ac:dyDescent="0.25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</row>
    <row r="704" spans="1:11" ht="12.75" customHeight="1" x14ac:dyDescent="0.25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</row>
    <row r="705" spans="1:11" ht="12.75" customHeight="1" x14ac:dyDescent="0.25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</row>
    <row r="706" spans="1:11" ht="12.75" customHeight="1" x14ac:dyDescent="0.25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</row>
    <row r="707" spans="1:11" ht="12.75" customHeight="1" x14ac:dyDescent="0.25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</row>
    <row r="708" spans="1:11" ht="12.75" customHeight="1" x14ac:dyDescent="0.25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</row>
    <row r="709" spans="1:11" ht="12.75" customHeight="1" x14ac:dyDescent="0.25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</row>
    <row r="710" spans="1:11" ht="12.75" customHeight="1" x14ac:dyDescent="0.25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</row>
    <row r="711" spans="1:11" ht="12.75" customHeight="1" x14ac:dyDescent="0.25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</row>
    <row r="712" spans="1:11" ht="12.75" customHeight="1" x14ac:dyDescent="0.25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</row>
    <row r="713" spans="1:11" ht="12.75" customHeight="1" x14ac:dyDescent="0.25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</row>
    <row r="714" spans="1:11" ht="12.75" customHeight="1" x14ac:dyDescent="0.25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</row>
    <row r="715" spans="1:11" ht="12.75" customHeight="1" x14ac:dyDescent="0.25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</row>
    <row r="716" spans="1:11" ht="12.75" customHeight="1" x14ac:dyDescent="0.25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</row>
    <row r="717" spans="1:11" ht="12.75" customHeight="1" x14ac:dyDescent="0.25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</row>
    <row r="718" spans="1:11" ht="12.75" customHeight="1" x14ac:dyDescent="0.25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</row>
    <row r="719" spans="1:11" ht="12.75" customHeight="1" x14ac:dyDescent="0.25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</row>
    <row r="720" spans="1:11" ht="12.75" customHeight="1" x14ac:dyDescent="0.25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</row>
    <row r="721" spans="1:11" ht="12.75" customHeight="1" x14ac:dyDescent="0.25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</row>
    <row r="722" spans="1:11" ht="12.75" customHeight="1" x14ac:dyDescent="0.25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</row>
    <row r="723" spans="1:11" ht="12.75" customHeight="1" x14ac:dyDescent="0.25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</row>
    <row r="724" spans="1:11" ht="12.75" customHeight="1" x14ac:dyDescent="0.25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</row>
    <row r="725" spans="1:11" ht="12.75" customHeight="1" x14ac:dyDescent="0.25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</row>
    <row r="726" spans="1:11" ht="12.75" customHeight="1" x14ac:dyDescent="0.25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</row>
    <row r="727" spans="1:11" ht="12.75" customHeight="1" x14ac:dyDescent="0.25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</row>
    <row r="728" spans="1:11" ht="12.75" customHeight="1" x14ac:dyDescent="0.25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</row>
    <row r="729" spans="1:11" ht="12.75" customHeight="1" x14ac:dyDescent="0.25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</row>
    <row r="730" spans="1:11" ht="12.75" customHeight="1" x14ac:dyDescent="0.25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</row>
    <row r="731" spans="1:11" ht="12.75" customHeight="1" x14ac:dyDescent="0.25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</row>
    <row r="732" spans="1:11" ht="12.75" customHeight="1" x14ac:dyDescent="0.25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</row>
    <row r="733" spans="1:11" ht="12.75" customHeight="1" x14ac:dyDescent="0.25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</row>
    <row r="734" spans="1:11" ht="12.75" customHeight="1" x14ac:dyDescent="0.25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</row>
    <row r="735" spans="1:11" ht="12.75" customHeight="1" x14ac:dyDescent="0.25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</row>
    <row r="736" spans="1:11" ht="12.75" customHeight="1" x14ac:dyDescent="0.25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</row>
    <row r="737" spans="1:11" ht="12.75" customHeight="1" x14ac:dyDescent="0.25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</row>
    <row r="738" spans="1:11" ht="12.75" customHeight="1" x14ac:dyDescent="0.25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</row>
    <row r="739" spans="1:11" ht="12.75" customHeight="1" x14ac:dyDescent="0.25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</row>
    <row r="740" spans="1:11" ht="12.75" customHeight="1" x14ac:dyDescent="0.25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</row>
    <row r="741" spans="1:11" ht="12.75" customHeight="1" x14ac:dyDescent="0.25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</row>
    <row r="742" spans="1:11" ht="12.75" customHeight="1" x14ac:dyDescent="0.25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</row>
    <row r="743" spans="1:11" ht="12.75" customHeight="1" x14ac:dyDescent="0.25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</row>
    <row r="744" spans="1:11" ht="12.75" customHeight="1" x14ac:dyDescent="0.25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</row>
    <row r="745" spans="1:11" ht="12.75" customHeight="1" x14ac:dyDescent="0.25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</row>
    <row r="746" spans="1:11" ht="12.75" customHeight="1" x14ac:dyDescent="0.25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</row>
    <row r="747" spans="1:11" ht="12.75" customHeight="1" x14ac:dyDescent="0.25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</row>
    <row r="748" spans="1:11" ht="12.75" customHeight="1" x14ac:dyDescent="0.25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</row>
    <row r="749" spans="1:11" ht="12.75" customHeight="1" x14ac:dyDescent="0.25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</row>
    <row r="750" spans="1:11" ht="12.75" customHeight="1" x14ac:dyDescent="0.25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</row>
    <row r="751" spans="1:11" ht="12.75" customHeight="1" x14ac:dyDescent="0.25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</row>
    <row r="752" spans="1:11" ht="12.75" customHeight="1" x14ac:dyDescent="0.25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</row>
    <row r="753" spans="1:11" ht="12.75" customHeight="1" x14ac:dyDescent="0.25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</row>
    <row r="754" spans="1:11" ht="12.75" customHeight="1" x14ac:dyDescent="0.25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</row>
    <row r="755" spans="1:11" ht="12.75" customHeight="1" x14ac:dyDescent="0.25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</row>
    <row r="756" spans="1:11" ht="12.75" customHeight="1" x14ac:dyDescent="0.25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</row>
    <row r="757" spans="1:11" ht="12.75" customHeight="1" x14ac:dyDescent="0.25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</row>
    <row r="758" spans="1:11" ht="12.75" customHeight="1" x14ac:dyDescent="0.25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</row>
    <row r="759" spans="1:11" ht="12.75" customHeight="1" x14ac:dyDescent="0.25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</row>
    <row r="760" spans="1:11" ht="12.75" customHeight="1" x14ac:dyDescent="0.25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</row>
    <row r="761" spans="1:11" ht="12.75" customHeight="1" x14ac:dyDescent="0.25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</row>
    <row r="762" spans="1:11" ht="12.75" customHeight="1" x14ac:dyDescent="0.25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</row>
    <row r="763" spans="1:11" ht="12.75" customHeight="1" x14ac:dyDescent="0.25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</row>
    <row r="764" spans="1:11" ht="12.75" customHeight="1" x14ac:dyDescent="0.25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</row>
    <row r="765" spans="1:11" ht="12.75" customHeight="1" x14ac:dyDescent="0.25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</row>
    <row r="766" spans="1:11" ht="12.75" customHeight="1" x14ac:dyDescent="0.25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</row>
    <row r="767" spans="1:11" ht="12.75" customHeight="1" x14ac:dyDescent="0.25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</row>
    <row r="768" spans="1:11" ht="12.75" customHeight="1" x14ac:dyDescent="0.25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</row>
    <row r="769" spans="1:11" ht="12.75" customHeight="1" x14ac:dyDescent="0.25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</row>
    <row r="770" spans="1:11" ht="12.75" customHeight="1" x14ac:dyDescent="0.25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</row>
    <row r="771" spans="1:11" ht="12.75" customHeight="1" x14ac:dyDescent="0.25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</row>
    <row r="772" spans="1:11" ht="12.75" customHeight="1" x14ac:dyDescent="0.25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</row>
    <row r="773" spans="1:11" ht="12.75" customHeight="1" x14ac:dyDescent="0.25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</row>
    <row r="774" spans="1:11" ht="12.75" customHeight="1" x14ac:dyDescent="0.25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</row>
    <row r="775" spans="1:11" ht="12.75" customHeight="1" x14ac:dyDescent="0.25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</row>
    <row r="776" spans="1:11" ht="12.75" customHeight="1" x14ac:dyDescent="0.25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</row>
    <row r="777" spans="1:11" ht="12.75" customHeight="1" x14ac:dyDescent="0.25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</row>
    <row r="778" spans="1:11" ht="12.75" customHeight="1" x14ac:dyDescent="0.25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</row>
    <row r="779" spans="1:11" ht="12.75" customHeight="1" x14ac:dyDescent="0.25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</row>
    <row r="780" spans="1:11" ht="12.75" customHeight="1" x14ac:dyDescent="0.25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</row>
    <row r="781" spans="1:11" ht="12.75" customHeight="1" x14ac:dyDescent="0.25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</row>
    <row r="782" spans="1:11" ht="12.75" customHeight="1" x14ac:dyDescent="0.25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</row>
    <row r="783" spans="1:11" ht="12.75" customHeight="1" x14ac:dyDescent="0.25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</row>
    <row r="784" spans="1:11" ht="12.75" customHeight="1" x14ac:dyDescent="0.25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</row>
    <row r="785" spans="1:11" ht="12.75" customHeight="1" x14ac:dyDescent="0.25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</row>
    <row r="786" spans="1:11" ht="12.75" customHeight="1" x14ac:dyDescent="0.25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</row>
    <row r="787" spans="1:11" ht="12.75" customHeight="1" x14ac:dyDescent="0.25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</row>
    <row r="788" spans="1:11" ht="12.75" customHeight="1" x14ac:dyDescent="0.25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</row>
    <row r="789" spans="1:11" ht="12.75" customHeight="1" x14ac:dyDescent="0.25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</row>
    <row r="790" spans="1:11" ht="12.75" customHeight="1" x14ac:dyDescent="0.25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</row>
    <row r="791" spans="1:11" ht="12.75" customHeight="1" x14ac:dyDescent="0.25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</row>
    <row r="792" spans="1:11" ht="12.75" customHeight="1" x14ac:dyDescent="0.25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</row>
    <row r="793" spans="1:11" ht="12.75" customHeight="1" x14ac:dyDescent="0.25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</row>
    <row r="794" spans="1:11" ht="12.75" customHeight="1" x14ac:dyDescent="0.25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</row>
    <row r="795" spans="1:11" ht="12.75" customHeight="1" x14ac:dyDescent="0.25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</row>
    <row r="796" spans="1:11" ht="12.75" customHeight="1" x14ac:dyDescent="0.25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</row>
    <row r="797" spans="1:11" ht="12.75" customHeight="1" x14ac:dyDescent="0.25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</row>
    <row r="798" spans="1:11" ht="12.75" customHeight="1" x14ac:dyDescent="0.25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</row>
    <row r="799" spans="1:11" ht="12.75" customHeight="1" x14ac:dyDescent="0.25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</row>
    <row r="800" spans="1:11" ht="12.75" customHeight="1" x14ac:dyDescent="0.25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</row>
    <row r="801" spans="1:11" ht="12.75" customHeight="1" x14ac:dyDescent="0.25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</row>
    <row r="802" spans="1:11" ht="12.75" customHeight="1" x14ac:dyDescent="0.25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</row>
    <row r="803" spans="1:11" ht="12.75" customHeight="1" x14ac:dyDescent="0.25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</row>
    <row r="804" spans="1:11" ht="12.75" customHeight="1" x14ac:dyDescent="0.25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</row>
    <row r="805" spans="1:11" ht="12.75" customHeight="1" x14ac:dyDescent="0.25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</row>
    <row r="806" spans="1:11" ht="12.75" customHeight="1" x14ac:dyDescent="0.25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</row>
    <row r="807" spans="1:11" ht="12.75" customHeight="1" x14ac:dyDescent="0.25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</row>
    <row r="808" spans="1:11" ht="12.75" customHeight="1" x14ac:dyDescent="0.25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</row>
    <row r="809" spans="1:11" ht="12.75" customHeight="1" x14ac:dyDescent="0.25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</row>
    <row r="810" spans="1:11" ht="12.75" customHeight="1" x14ac:dyDescent="0.25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</row>
    <row r="811" spans="1:11" ht="12.75" customHeight="1" x14ac:dyDescent="0.25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</row>
    <row r="812" spans="1:11" ht="12.75" customHeight="1" x14ac:dyDescent="0.25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</row>
    <row r="813" spans="1:11" ht="12.75" customHeight="1" x14ac:dyDescent="0.25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</row>
    <row r="814" spans="1:11" ht="12.75" customHeight="1" x14ac:dyDescent="0.25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</row>
    <row r="815" spans="1:11" ht="12.75" customHeight="1" x14ac:dyDescent="0.25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</row>
    <row r="816" spans="1:11" ht="12.75" customHeight="1" x14ac:dyDescent="0.25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</row>
    <row r="817" spans="1:11" ht="12.75" customHeight="1" x14ac:dyDescent="0.25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</row>
    <row r="818" spans="1:11" ht="12.75" customHeight="1" x14ac:dyDescent="0.25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</row>
    <row r="819" spans="1:11" ht="12.75" customHeight="1" x14ac:dyDescent="0.25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</row>
    <row r="820" spans="1:11" ht="12.75" customHeight="1" x14ac:dyDescent="0.25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</row>
    <row r="821" spans="1:11" ht="12.75" customHeight="1" x14ac:dyDescent="0.25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</row>
    <row r="822" spans="1:11" ht="12.75" customHeight="1" x14ac:dyDescent="0.25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</row>
    <row r="823" spans="1:11" ht="12.75" customHeight="1" x14ac:dyDescent="0.25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</row>
    <row r="824" spans="1:11" ht="12.75" customHeight="1" x14ac:dyDescent="0.25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</row>
    <row r="825" spans="1:11" ht="12.75" customHeight="1" x14ac:dyDescent="0.25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</row>
    <row r="826" spans="1:11" ht="12.75" customHeight="1" x14ac:dyDescent="0.25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</row>
    <row r="827" spans="1:11" ht="12.75" customHeight="1" x14ac:dyDescent="0.25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</row>
    <row r="828" spans="1:11" ht="12.75" customHeight="1" x14ac:dyDescent="0.25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</row>
    <row r="829" spans="1:11" ht="12.75" customHeight="1" x14ac:dyDescent="0.25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</row>
    <row r="830" spans="1:11" ht="12.75" customHeight="1" x14ac:dyDescent="0.25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</row>
    <row r="831" spans="1:11" ht="12.75" customHeight="1" x14ac:dyDescent="0.25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</row>
    <row r="832" spans="1:11" ht="12.75" customHeight="1" x14ac:dyDescent="0.25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</row>
    <row r="833" spans="1:11" ht="12.75" customHeight="1" x14ac:dyDescent="0.25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</row>
    <row r="834" spans="1:11" ht="12.75" customHeight="1" x14ac:dyDescent="0.25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</row>
    <row r="835" spans="1:11" ht="12.75" customHeight="1" x14ac:dyDescent="0.25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</row>
    <row r="836" spans="1:11" ht="12.75" customHeight="1" x14ac:dyDescent="0.25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</row>
    <row r="837" spans="1:11" ht="12.75" customHeight="1" x14ac:dyDescent="0.25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</row>
    <row r="838" spans="1:11" ht="12.75" customHeight="1" x14ac:dyDescent="0.25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</row>
    <row r="839" spans="1:11" ht="12.75" customHeight="1" x14ac:dyDescent="0.25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</row>
    <row r="840" spans="1:11" ht="12.75" customHeight="1" x14ac:dyDescent="0.25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</row>
    <row r="841" spans="1:11" ht="12.75" customHeight="1" x14ac:dyDescent="0.25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</row>
    <row r="842" spans="1:11" ht="12.75" customHeight="1" x14ac:dyDescent="0.25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</row>
    <row r="843" spans="1:11" ht="12.75" customHeight="1" x14ac:dyDescent="0.25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</row>
    <row r="844" spans="1:11" ht="12.75" customHeight="1" x14ac:dyDescent="0.25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</row>
    <row r="845" spans="1:11" ht="12.75" customHeight="1" x14ac:dyDescent="0.25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</row>
    <row r="846" spans="1:11" ht="12.75" customHeight="1" x14ac:dyDescent="0.25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</row>
    <row r="847" spans="1:11" ht="12.75" customHeight="1" x14ac:dyDescent="0.25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</row>
    <row r="848" spans="1:11" ht="12.75" customHeight="1" x14ac:dyDescent="0.25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</row>
    <row r="849" spans="1:11" ht="12.75" customHeight="1" x14ac:dyDescent="0.25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</row>
    <row r="850" spans="1:11" ht="12.75" customHeight="1" x14ac:dyDescent="0.25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</row>
    <row r="851" spans="1:11" ht="12.75" customHeight="1" x14ac:dyDescent="0.25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</row>
    <row r="852" spans="1:11" ht="12.75" customHeight="1" x14ac:dyDescent="0.25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</row>
    <row r="853" spans="1:11" ht="12.75" customHeight="1" x14ac:dyDescent="0.25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</row>
    <row r="854" spans="1:11" ht="12.75" customHeight="1" x14ac:dyDescent="0.25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</row>
    <row r="855" spans="1:11" ht="12.75" customHeight="1" x14ac:dyDescent="0.25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</row>
    <row r="856" spans="1:11" ht="12.75" customHeight="1" x14ac:dyDescent="0.25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</row>
    <row r="857" spans="1:11" ht="12.75" customHeight="1" x14ac:dyDescent="0.25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</row>
    <row r="858" spans="1:11" ht="12.75" customHeight="1" x14ac:dyDescent="0.25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</row>
    <row r="859" spans="1:11" ht="12.75" customHeight="1" x14ac:dyDescent="0.25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</row>
    <row r="860" spans="1:11" ht="12.75" customHeight="1" x14ac:dyDescent="0.25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</row>
    <row r="861" spans="1:11" ht="12.75" customHeight="1" x14ac:dyDescent="0.25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</row>
    <row r="862" spans="1:11" ht="12.75" customHeight="1" x14ac:dyDescent="0.25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</row>
    <row r="863" spans="1:11" ht="12.75" customHeight="1" x14ac:dyDescent="0.25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</row>
    <row r="864" spans="1:11" ht="12.75" customHeight="1" x14ac:dyDescent="0.25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</row>
    <row r="865" spans="1:11" ht="12.75" customHeight="1" x14ac:dyDescent="0.25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</row>
    <row r="866" spans="1:11" ht="12.75" customHeight="1" x14ac:dyDescent="0.25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</row>
    <row r="867" spans="1:11" ht="12.75" customHeight="1" x14ac:dyDescent="0.25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</row>
    <row r="868" spans="1:11" ht="12.75" customHeight="1" x14ac:dyDescent="0.25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</row>
    <row r="869" spans="1:11" ht="12.75" customHeight="1" x14ac:dyDescent="0.25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</row>
    <row r="870" spans="1:11" ht="12.75" customHeight="1" x14ac:dyDescent="0.25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</row>
    <row r="871" spans="1:11" ht="12.75" customHeight="1" x14ac:dyDescent="0.25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</row>
    <row r="872" spans="1:11" ht="12.75" customHeight="1" x14ac:dyDescent="0.25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</row>
    <row r="873" spans="1:11" ht="12.75" customHeight="1" x14ac:dyDescent="0.25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</row>
    <row r="874" spans="1:11" ht="12.75" customHeight="1" x14ac:dyDescent="0.25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</row>
    <row r="875" spans="1:11" ht="12.75" customHeight="1" x14ac:dyDescent="0.25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</row>
    <row r="876" spans="1:11" ht="12.75" customHeight="1" x14ac:dyDescent="0.25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</row>
    <row r="877" spans="1:11" ht="12.75" customHeight="1" x14ac:dyDescent="0.25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</row>
    <row r="878" spans="1:11" ht="12.75" customHeight="1" x14ac:dyDescent="0.25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</row>
    <row r="879" spans="1:11" ht="12.75" customHeight="1" x14ac:dyDescent="0.25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</row>
    <row r="880" spans="1:11" ht="12.75" customHeight="1" x14ac:dyDescent="0.25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</row>
    <row r="881" spans="1:11" ht="12.75" customHeight="1" x14ac:dyDescent="0.25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</row>
    <row r="882" spans="1:11" ht="12.75" customHeight="1" x14ac:dyDescent="0.25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</row>
    <row r="883" spans="1:11" ht="12.75" customHeight="1" x14ac:dyDescent="0.25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</row>
    <row r="884" spans="1:11" ht="12.75" customHeight="1" x14ac:dyDescent="0.25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</row>
    <row r="885" spans="1:11" ht="12.75" customHeight="1" x14ac:dyDescent="0.25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</row>
    <row r="886" spans="1:11" ht="12.75" customHeight="1" x14ac:dyDescent="0.25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</row>
    <row r="887" spans="1:11" ht="12.75" customHeight="1" x14ac:dyDescent="0.25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</row>
    <row r="888" spans="1:11" ht="12.75" customHeight="1" x14ac:dyDescent="0.25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</row>
    <row r="889" spans="1:11" ht="12.75" customHeight="1" x14ac:dyDescent="0.25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</row>
    <row r="890" spans="1:11" ht="12.75" customHeight="1" x14ac:dyDescent="0.25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</row>
    <row r="891" spans="1:11" ht="12.75" customHeight="1" x14ac:dyDescent="0.25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</row>
    <row r="892" spans="1:11" ht="12.75" customHeight="1" x14ac:dyDescent="0.25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</row>
    <row r="893" spans="1:11" ht="12.75" customHeight="1" x14ac:dyDescent="0.25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</row>
    <row r="894" spans="1:11" ht="12.75" customHeight="1" x14ac:dyDescent="0.25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</row>
    <row r="895" spans="1:11" ht="12.75" customHeight="1" x14ac:dyDescent="0.25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</row>
    <row r="896" spans="1:11" ht="12.75" customHeight="1" x14ac:dyDescent="0.25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</row>
    <row r="897" spans="1:11" ht="12.75" customHeight="1" x14ac:dyDescent="0.25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</row>
    <row r="898" spans="1:11" ht="12.75" customHeight="1" x14ac:dyDescent="0.25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</row>
    <row r="899" spans="1:11" ht="12.75" customHeight="1" x14ac:dyDescent="0.25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</row>
    <row r="900" spans="1:11" ht="12.75" customHeight="1" x14ac:dyDescent="0.25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</row>
    <row r="901" spans="1:11" ht="12.75" customHeight="1" x14ac:dyDescent="0.25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</row>
    <row r="902" spans="1:11" ht="12.75" customHeight="1" x14ac:dyDescent="0.25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</row>
    <row r="903" spans="1:11" ht="12.75" customHeight="1" x14ac:dyDescent="0.25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</row>
    <row r="904" spans="1:11" ht="12.75" customHeight="1" x14ac:dyDescent="0.25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</row>
    <row r="905" spans="1:11" ht="12.75" customHeight="1" x14ac:dyDescent="0.25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</row>
    <row r="906" spans="1:11" ht="12.75" customHeight="1" x14ac:dyDescent="0.25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</row>
    <row r="907" spans="1:11" ht="12.75" customHeight="1" x14ac:dyDescent="0.25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</row>
    <row r="908" spans="1:11" ht="12.75" customHeight="1" x14ac:dyDescent="0.25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</row>
    <row r="909" spans="1:11" ht="12.75" customHeight="1" x14ac:dyDescent="0.25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</row>
    <row r="910" spans="1:11" ht="12.75" customHeight="1" x14ac:dyDescent="0.25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</row>
    <row r="911" spans="1:11" ht="12.75" customHeight="1" x14ac:dyDescent="0.25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</row>
    <row r="912" spans="1:11" ht="12.75" customHeight="1" x14ac:dyDescent="0.25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</row>
    <row r="913" spans="1:11" ht="12.75" customHeight="1" x14ac:dyDescent="0.25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</row>
    <row r="914" spans="1:11" ht="12.75" customHeight="1" x14ac:dyDescent="0.25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</row>
    <row r="915" spans="1:11" ht="12.75" customHeight="1" x14ac:dyDescent="0.25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</row>
    <row r="916" spans="1:11" ht="12.75" customHeight="1" x14ac:dyDescent="0.25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</row>
    <row r="917" spans="1:11" ht="12.75" customHeight="1" x14ac:dyDescent="0.25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</row>
    <row r="918" spans="1:11" ht="12.75" customHeight="1" x14ac:dyDescent="0.25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</row>
    <row r="919" spans="1:11" ht="12.75" customHeight="1" x14ac:dyDescent="0.25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</row>
    <row r="920" spans="1:11" ht="12.75" customHeight="1" x14ac:dyDescent="0.25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</row>
    <row r="921" spans="1:11" ht="12.75" customHeight="1" x14ac:dyDescent="0.25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</row>
    <row r="922" spans="1:11" ht="12.75" customHeight="1" x14ac:dyDescent="0.25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</row>
    <row r="923" spans="1:11" ht="12.75" customHeight="1" x14ac:dyDescent="0.25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</row>
    <row r="924" spans="1:11" ht="12.75" customHeight="1" x14ac:dyDescent="0.25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</row>
    <row r="925" spans="1:11" ht="12.75" customHeight="1" x14ac:dyDescent="0.25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</row>
    <row r="926" spans="1:11" ht="12.75" customHeight="1" x14ac:dyDescent="0.25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</row>
    <row r="927" spans="1:11" ht="12.75" customHeight="1" x14ac:dyDescent="0.25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</row>
    <row r="928" spans="1:11" ht="12.75" customHeight="1" x14ac:dyDescent="0.25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</row>
    <row r="929" spans="1:11" ht="12.75" customHeight="1" x14ac:dyDescent="0.25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</row>
    <row r="930" spans="1:11" ht="12.75" customHeight="1" x14ac:dyDescent="0.25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</row>
    <row r="931" spans="1:11" ht="12.75" customHeight="1" x14ac:dyDescent="0.25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</row>
    <row r="932" spans="1:11" ht="12.75" customHeight="1" x14ac:dyDescent="0.25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</row>
    <row r="933" spans="1:11" ht="12.75" customHeight="1" x14ac:dyDescent="0.25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</row>
    <row r="934" spans="1:11" ht="12.75" customHeight="1" x14ac:dyDescent="0.25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</row>
    <row r="935" spans="1:11" ht="12.75" customHeight="1" x14ac:dyDescent="0.25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</row>
    <row r="936" spans="1:11" ht="12.75" customHeight="1" x14ac:dyDescent="0.25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</row>
    <row r="937" spans="1:11" ht="12.75" customHeight="1" x14ac:dyDescent="0.25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</row>
    <row r="938" spans="1:11" ht="12.75" customHeight="1" x14ac:dyDescent="0.25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</row>
    <row r="939" spans="1:11" ht="12.75" customHeight="1" x14ac:dyDescent="0.25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</row>
    <row r="940" spans="1:11" ht="12.75" customHeight="1" x14ac:dyDescent="0.25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</row>
    <row r="941" spans="1:11" ht="12.75" customHeight="1" x14ac:dyDescent="0.25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</row>
    <row r="942" spans="1:11" ht="12.75" customHeight="1" x14ac:dyDescent="0.25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</row>
    <row r="943" spans="1:11" ht="12.75" customHeight="1" x14ac:dyDescent="0.25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</row>
    <row r="944" spans="1:11" ht="12.75" customHeight="1" x14ac:dyDescent="0.25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</row>
    <row r="945" spans="1:11" ht="12.75" customHeight="1" x14ac:dyDescent="0.25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</row>
    <row r="946" spans="1:11" ht="12.75" customHeight="1" x14ac:dyDescent="0.25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</row>
    <row r="947" spans="1:11" ht="12.75" customHeight="1" x14ac:dyDescent="0.25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</row>
    <row r="948" spans="1:11" ht="12.75" customHeight="1" x14ac:dyDescent="0.25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</row>
    <row r="949" spans="1:11" ht="12.75" customHeight="1" x14ac:dyDescent="0.25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</row>
    <row r="950" spans="1:11" ht="12.75" customHeight="1" x14ac:dyDescent="0.25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</row>
    <row r="951" spans="1:11" ht="12.75" customHeight="1" x14ac:dyDescent="0.25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</row>
    <row r="952" spans="1:11" ht="12.75" customHeight="1" x14ac:dyDescent="0.25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</row>
    <row r="953" spans="1:11" ht="12.75" customHeight="1" x14ac:dyDescent="0.25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</row>
    <row r="954" spans="1:11" ht="12.75" customHeight="1" x14ac:dyDescent="0.25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</row>
    <row r="955" spans="1:11" ht="12.75" customHeight="1" x14ac:dyDescent="0.25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</row>
    <row r="956" spans="1:11" ht="12.75" customHeight="1" x14ac:dyDescent="0.25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</row>
    <row r="957" spans="1:11" ht="12.75" customHeight="1" x14ac:dyDescent="0.25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</row>
    <row r="958" spans="1:11" ht="12.75" customHeight="1" x14ac:dyDescent="0.25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</row>
    <row r="959" spans="1:11" ht="12.75" customHeight="1" x14ac:dyDescent="0.25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</row>
    <row r="960" spans="1:11" ht="12.75" customHeight="1" x14ac:dyDescent="0.25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</row>
    <row r="961" spans="1:11" ht="12.75" customHeight="1" x14ac:dyDescent="0.25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</row>
    <row r="962" spans="1:11" ht="12.75" customHeight="1" x14ac:dyDescent="0.25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</row>
    <row r="963" spans="1:11" ht="12.75" customHeight="1" x14ac:dyDescent="0.25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</row>
    <row r="964" spans="1:11" ht="12.75" customHeight="1" x14ac:dyDescent="0.25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</row>
    <row r="965" spans="1:11" ht="12.75" customHeight="1" x14ac:dyDescent="0.25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</row>
    <row r="966" spans="1:11" ht="12.75" customHeight="1" x14ac:dyDescent="0.25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</row>
    <row r="967" spans="1:11" ht="12.75" customHeight="1" x14ac:dyDescent="0.25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</row>
    <row r="968" spans="1:11" ht="12.75" customHeight="1" x14ac:dyDescent="0.25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</row>
    <row r="969" spans="1:11" ht="12.75" customHeight="1" x14ac:dyDescent="0.25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</row>
    <row r="970" spans="1:11" ht="12.75" customHeight="1" x14ac:dyDescent="0.25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</row>
    <row r="971" spans="1:11" ht="12.75" customHeight="1" x14ac:dyDescent="0.25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</row>
    <row r="972" spans="1:11" ht="12.75" customHeight="1" x14ac:dyDescent="0.25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</row>
    <row r="973" spans="1:11" ht="12.75" customHeight="1" x14ac:dyDescent="0.25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</row>
    <row r="974" spans="1:11" ht="12.75" customHeight="1" x14ac:dyDescent="0.25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</row>
    <row r="975" spans="1:11" ht="12.75" customHeight="1" x14ac:dyDescent="0.25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</row>
    <row r="976" spans="1:11" ht="12.75" customHeight="1" x14ac:dyDescent="0.25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</row>
    <row r="977" spans="1:11" ht="12.75" customHeight="1" x14ac:dyDescent="0.25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</row>
    <row r="978" spans="1:11" ht="12.75" customHeight="1" x14ac:dyDescent="0.25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</row>
    <row r="979" spans="1:11" ht="12.75" customHeight="1" x14ac:dyDescent="0.25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</row>
    <row r="980" spans="1:11" ht="12.75" customHeight="1" x14ac:dyDescent="0.25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</row>
    <row r="981" spans="1:11" ht="12.75" customHeight="1" x14ac:dyDescent="0.25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</row>
    <row r="982" spans="1:11" ht="12.75" customHeight="1" x14ac:dyDescent="0.25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</row>
    <row r="983" spans="1:11" ht="12.75" customHeight="1" x14ac:dyDescent="0.25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</row>
    <row r="984" spans="1:11" ht="12.75" customHeight="1" x14ac:dyDescent="0.25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</row>
    <row r="985" spans="1:11" ht="12.75" customHeight="1" x14ac:dyDescent="0.25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</row>
    <row r="986" spans="1:11" ht="12.75" customHeight="1" x14ac:dyDescent="0.25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</row>
    <row r="987" spans="1:11" ht="12.75" customHeight="1" x14ac:dyDescent="0.25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</row>
    <row r="988" spans="1:11" ht="12.75" customHeight="1" x14ac:dyDescent="0.25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</row>
    <row r="989" spans="1:11" ht="12.75" customHeight="1" x14ac:dyDescent="0.25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</row>
    <row r="990" spans="1:11" ht="12.75" customHeight="1" x14ac:dyDescent="0.25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</row>
    <row r="991" spans="1:11" ht="12.75" customHeight="1" x14ac:dyDescent="0.25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</row>
    <row r="992" spans="1:11" ht="12.75" customHeight="1" x14ac:dyDescent="0.25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</row>
    <row r="993" spans="1:11" ht="12.75" customHeight="1" x14ac:dyDescent="0.25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</row>
    <row r="994" spans="1:11" ht="12.75" customHeight="1" x14ac:dyDescent="0.25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</row>
    <row r="995" spans="1:11" ht="12.75" customHeight="1" x14ac:dyDescent="0.25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</row>
    <row r="996" spans="1:11" ht="12.75" customHeight="1" x14ac:dyDescent="0.25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</row>
    <row r="997" spans="1:11" ht="12.75" customHeight="1" x14ac:dyDescent="0.25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</row>
    <row r="998" spans="1:11" ht="12.75" customHeight="1" x14ac:dyDescent="0.25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</row>
    <row r="999" spans="1:11" ht="12.75" customHeight="1" x14ac:dyDescent="0.25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</row>
    <row r="1000" spans="1:11" ht="12.75" customHeight="1" x14ac:dyDescent="0.25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</row>
  </sheetData>
  <mergeCells count="8">
    <mergeCell ref="A58:B58"/>
    <mergeCell ref="A59:B59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pageSetup paperSize="9" scale="55" fitToHeight="0" orientation="portrait" r:id="rId1"/>
  <ignoredErrors>
    <ignoredError sqref="G14 E56:E58 G56:G57 E1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00"/>
  <sheetViews>
    <sheetView tabSelected="1" zoomScale="70" zoomScaleNormal="70"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L38" sqref="L38"/>
    </sheetView>
  </sheetViews>
  <sheetFormatPr defaultColWidth="14.44140625" defaultRowHeight="15" customHeight="1" x14ac:dyDescent="0.25"/>
  <cols>
    <col min="1" max="1" width="9.109375" customWidth="1"/>
    <col min="2" max="2" width="36" customWidth="1"/>
    <col min="3" max="3" width="16.44140625" customWidth="1"/>
    <col min="4" max="4" width="15.6640625" customWidth="1"/>
    <col min="5" max="5" width="11.5546875" customWidth="1"/>
    <col min="6" max="6" width="17.44140625" customWidth="1"/>
    <col min="7" max="7" width="11.44140625" customWidth="1"/>
    <col min="8" max="8" width="17.5546875" customWidth="1"/>
    <col min="9" max="9" width="11.44140625" customWidth="1"/>
    <col min="10" max="10" width="12.6640625" bestFit="1" customWidth="1"/>
    <col min="11" max="11" width="15.44140625" customWidth="1"/>
    <col min="12" max="13" width="8.6640625" customWidth="1"/>
  </cols>
  <sheetData>
    <row r="1" spans="1:13" ht="42.75" customHeight="1" x14ac:dyDescent="0.25">
      <c r="A1" s="76" t="s">
        <v>32</v>
      </c>
      <c r="B1" s="70"/>
      <c r="C1" s="70"/>
      <c r="D1" s="70"/>
      <c r="E1" s="70"/>
      <c r="F1" s="70"/>
      <c r="G1" s="70"/>
      <c r="H1" s="70"/>
      <c r="I1" s="70"/>
      <c r="J1" s="71"/>
      <c r="K1" s="1"/>
      <c r="L1" s="1"/>
      <c r="M1" s="1"/>
    </row>
    <row r="2" spans="1:13" ht="41.25" customHeight="1" x14ac:dyDescent="0.25">
      <c r="A2" s="49"/>
      <c r="B2" s="73" t="s">
        <v>54</v>
      </c>
      <c r="C2" s="74"/>
      <c r="D2" s="74"/>
      <c r="E2" s="74"/>
      <c r="F2" s="74"/>
      <c r="G2" s="74"/>
      <c r="H2" s="74"/>
      <c r="I2" s="74"/>
      <c r="J2" s="75"/>
      <c r="K2" s="1"/>
      <c r="L2" s="1"/>
      <c r="M2" s="1"/>
    </row>
    <row r="3" spans="1:13" ht="60" customHeight="1" x14ac:dyDescent="0.25">
      <c r="A3" s="3"/>
      <c r="B3" s="4" t="s">
        <v>1</v>
      </c>
      <c r="C3" s="50" t="str">
        <f>hali!C3</f>
        <v>2019
ŞUBAT</v>
      </c>
      <c r="D3" s="50" t="str">
        <f>hali!D3</f>
        <v>2020
ŞUBAT</v>
      </c>
      <c r="E3" s="6" t="s">
        <v>2</v>
      </c>
      <c r="F3" s="50" t="str">
        <f>hali!F3</f>
        <v>2019
OCAK- ŞUBAT</v>
      </c>
      <c r="G3" s="7" t="s">
        <v>3</v>
      </c>
      <c r="H3" s="50" t="str">
        <f>hali!H3</f>
        <v>2020
OCAK- ŞUBAT</v>
      </c>
      <c r="I3" s="7" t="s">
        <v>3</v>
      </c>
      <c r="J3" s="6" t="s">
        <v>2</v>
      </c>
      <c r="K3" s="8"/>
      <c r="L3" s="8"/>
      <c r="M3" s="8"/>
    </row>
    <row r="4" spans="1:13" ht="19.5" customHeight="1" x14ac:dyDescent="0.25">
      <c r="A4" s="9">
        <v>1</v>
      </c>
      <c r="B4" s="10" t="s">
        <v>6</v>
      </c>
      <c r="C4" s="11">
        <v>1914.8645900000001</v>
      </c>
      <c r="D4" s="11">
        <v>5012.7770499999997</v>
      </c>
      <c r="E4" s="12">
        <f t="shared" ref="E4:E50" si="0">(D4-C4)/C4*100</f>
        <v>161.782325297477</v>
      </c>
      <c r="F4" s="11">
        <v>2629.3320800000001</v>
      </c>
      <c r="G4" s="13">
        <f t="shared" ref="G4:G59" si="1">(F4*100)/$F$59</f>
        <v>6.316891117394853</v>
      </c>
      <c r="H4" s="11">
        <v>9652.4934100000009</v>
      </c>
      <c r="I4" s="13">
        <f t="shared" ref="I4:I59" si="2">(H4*100)/$H$59</f>
        <v>21.537215596751629</v>
      </c>
      <c r="J4" s="12">
        <f t="shared" ref="J4:J59" si="3">(H4-F4)/F4*100</f>
        <v>267.10819007692635</v>
      </c>
      <c r="K4" s="14"/>
      <c r="L4" s="15"/>
      <c r="M4" s="15"/>
    </row>
    <row r="5" spans="1:13" ht="19.5" customHeight="1" x14ac:dyDescent="0.25">
      <c r="A5" s="16">
        <v>2</v>
      </c>
      <c r="B5" s="17" t="s">
        <v>41</v>
      </c>
      <c r="C5" s="18">
        <v>5153.6397699999998</v>
      </c>
      <c r="D5" s="18">
        <v>4431.2040999999999</v>
      </c>
      <c r="E5" s="19">
        <f t="shared" si="0"/>
        <v>-14.017969866760785</v>
      </c>
      <c r="F5" s="18">
        <v>9557.5571099999997</v>
      </c>
      <c r="G5" s="20">
        <f t="shared" si="1"/>
        <v>22.961743049266346</v>
      </c>
      <c r="H5" s="18">
        <v>9460.4245600000013</v>
      </c>
      <c r="I5" s="20">
        <f t="shared" si="2"/>
        <v>21.108660190789415</v>
      </c>
      <c r="J5" s="19">
        <f t="shared" si="3"/>
        <v>-1.016290552931872</v>
      </c>
      <c r="K5" s="14"/>
      <c r="L5" s="15"/>
      <c r="M5" s="15"/>
    </row>
    <row r="6" spans="1:13" ht="19.5" customHeight="1" x14ac:dyDescent="0.25">
      <c r="A6" s="16">
        <v>3</v>
      </c>
      <c r="B6" s="10" t="s">
        <v>4</v>
      </c>
      <c r="C6" s="11">
        <v>2211.6648</v>
      </c>
      <c r="D6" s="11">
        <v>2652.0918500000002</v>
      </c>
      <c r="E6" s="12">
        <f t="shared" si="0"/>
        <v>19.913824644674918</v>
      </c>
      <c r="F6" s="11">
        <v>3987.6687700000002</v>
      </c>
      <c r="G6" s="13">
        <f t="shared" si="1"/>
        <v>9.5802540972024595</v>
      </c>
      <c r="H6" s="11">
        <v>4707.1980000000003</v>
      </c>
      <c r="I6" s="13">
        <f t="shared" si="2"/>
        <v>10.50297926933245</v>
      </c>
      <c r="J6" s="12">
        <f t="shared" si="3"/>
        <v>18.043856486104286</v>
      </c>
      <c r="K6" s="14"/>
      <c r="L6" s="15"/>
      <c r="M6" s="15"/>
    </row>
    <row r="7" spans="1:13" ht="19.5" customHeight="1" x14ac:dyDescent="0.25">
      <c r="A7" s="16">
        <v>4</v>
      </c>
      <c r="B7" s="17" t="s">
        <v>43</v>
      </c>
      <c r="C7" s="18">
        <v>2477.0233800000001</v>
      </c>
      <c r="D7" s="18">
        <v>1630.00035</v>
      </c>
      <c r="E7" s="19">
        <f t="shared" si="0"/>
        <v>-34.195197220948316</v>
      </c>
      <c r="F7" s="18">
        <v>4681.9584199999999</v>
      </c>
      <c r="G7" s="20">
        <f t="shared" si="1"/>
        <v>11.248264066861438</v>
      </c>
      <c r="H7" s="18">
        <v>4185.3359900000005</v>
      </c>
      <c r="I7" s="20">
        <f t="shared" si="2"/>
        <v>9.3385698112042448</v>
      </c>
      <c r="J7" s="19">
        <f t="shared" si="3"/>
        <v>-10.607151654285719</v>
      </c>
      <c r="K7" s="14"/>
      <c r="L7" s="15"/>
      <c r="M7" s="15"/>
    </row>
    <row r="8" spans="1:13" ht="19.5" customHeight="1" x14ac:dyDescent="0.25">
      <c r="A8" s="16">
        <v>5</v>
      </c>
      <c r="B8" s="10" t="s">
        <v>58</v>
      </c>
      <c r="C8" s="11">
        <v>2094.8854499999998</v>
      </c>
      <c r="D8" s="11">
        <v>1975.4796299999998</v>
      </c>
      <c r="E8" s="12">
        <f t="shared" si="0"/>
        <v>-5.6998734704086074</v>
      </c>
      <c r="F8" s="11">
        <v>3826.93336</v>
      </c>
      <c r="G8" s="13">
        <f t="shared" si="1"/>
        <v>9.1940921165979308</v>
      </c>
      <c r="H8" s="11">
        <v>3470.13645</v>
      </c>
      <c r="I8" s="13">
        <f t="shared" si="2"/>
        <v>7.7427741930772607</v>
      </c>
      <c r="J8" s="12">
        <f t="shared" si="3"/>
        <v>-9.3233112896431525</v>
      </c>
      <c r="K8" s="15"/>
      <c r="L8" s="15"/>
      <c r="M8" s="15"/>
    </row>
    <row r="9" spans="1:13" ht="19.5" customHeight="1" x14ac:dyDescent="0.25">
      <c r="A9" s="16">
        <v>6</v>
      </c>
      <c r="B9" s="17" t="s">
        <v>10</v>
      </c>
      <c r="C9" s="18">
        <v>1087.0336599999998</v>
      </c>
      <c r="D9" s="18">
        <v>1706.6687899999999</v>
      </c>
      <c r="E9" s="19">
        <f t="shared" si="0"/>
        <v>57.002386660225426</v>
      </c>
      <c r="F9" s="18">
        <v>2243.0093299999999</v>
      </c>
      <c r="G9" s="52">
        <f t="shared" si="1"/>
        <v>5.3887623479308786</v>
      </c>
      <c r="H9" s="18">
        <v>2949.3980899999997</v>
      </c>
      <c r="I9" s="52">
        <f t="shared" si="2"/>
        <v>6.5808718894507328</v>
      </c>
      <c r="J9" s="19">
        <f t="shared" si="3"/>
        <v>31.492903330901427</v>
      </c>
      <c r="K9" s="15"/>
      <c r="L9" s="15"/>
      <c r="M9" s="15"/>
    </row>
    <row r="10" spans="1:13" ht="19.5" customHeight="1" x14ac:dyDescent="0.25">
      <c r="A10" s="16">
        <v>7</v>
      </c>
      <c r="B10" s="10" t="s">
        <v>63</v>
      </c>
      <c r="C10" s="11">
        <v>530.29478000000006</v>
      </c>
      <c r="D10" s="11">
        <v>974.61258999999995</v>
      </c>
      <c r="E10" s="12">
        <f t="shared" si="0"/>
        <v>83.786947704821799</v>
      </c>
      <c r="F10" s="11">
        <v>1014.24355</v>
      </c>
      <c r="G10" s="13">
        <f t="shared" si="1"/>
        <v>2.4366895762630421</v>
      </c>
      <c r="H10" s="11">
        <v>2232.5386200000003</v>
      </c>
      <c r="I10" s="13">
        <f t="shared" si="2"/>
        <v>4.9813725370898085</v>
      </c>
      <c r="J10" s="12">
        <f t="shared" si="3"/>
        <v>120.11859183132098</v>
      </c>
      <c r="K10" s="15"/>
      <c r="L10" s="15"/>
      <c r="M10" s="15"/>
    </row>
    <row r="11" spans="1:13" ht="19.5" customHeight="1" x14ac:dyDescent="0.25">
      <c r="A11" s="16">
        <v>8</v>
      </c>
      <c r="B11" s="17" t="s">
        <v>7</v>
      </c>
      <c r="C11" s="18">
        <v>758.32974000000002</v>
      </c>
      <c r="D11" s="18">
        <v>957.20231999999999</v>
      </c>
      <c r="E11" s="19">
        <f t="shared" si="0"/>
        <v>26.225079870927914</v>
      </c>
      <c r="F11" s="18">
        <v>1371.2456399999999</v>
      </c>
      <c r="G11" s="20">
        <f t="shared" si="1"/>
        <v>3.2943763433192585</v>
      </c>
      <c r="H11" s="18">
        <v>2215.3411099999998</v>
      </c>
      <c r="I11" s="20">
        <f t="shared" si="2"/>
        <v>4.9430004331302682</v>
      </c>
      <c r="J11" s="19">
        <f t="shared" si="3"/>
        <v>61.556838933686606</v>
      </c>
      <c r="K11" s="15"/>
      <c r="L11" s="15"/>
      <c r="M11" s="15"/>
    </row>
    <row r="12" spans="1:13" ht="19.5" customHeight="1" x14ac:dyDescent="0.25">
      <c r="A12" s="16">
        <v>9</v>
      </c>
      <c r="B12" s="10" t="s">
        <v>59</v>
      </c>
      <c r="C12" s="11">
        <v>833.88909999999998</v>
      </c>
      <c r="D12" s="11">
        <v>1125.12607</v>
      </c>
      <c r="E12" s="12">
        <f t="shared" si="0"/>
        <v>34.925144122881576</v>
      </c>
      <c r="F12" s="11">
        <v>1718.5623999999998</v>
      </c>
      <c r="G12" s="13">
        <f t="shared" si="1"/>
        <v>4.1287943968069563</v>
      </c>
      <c r="H12" s="11">
        <v>1977.5154199999999</v>
      </c>
      <c r="I12" s="13">
        <f t="shared" si="2"/>
        <v>4.4123496528179285</v>
      </c>
      <c r="J12" s="12">
        <f t="shared" si="3"/>
        <v>15.068002186013157</v>
      </c>
      <c r="K12" s="15"/>
      <c r="L12" s="15"/>
      <c r="M12" s="15"/>
    </row>
    <row r="13" spans="1:13" ht="19.5" customHeight="1" thickBot="1" x14ac:dyDescent="0.3">
      <c r="A13" s="21">
        <v>10</v>
      </c>
      <c r="B13" s="58" t="s">
        <v>5</v>
      </c>
      <c r="C13" s="18">
        <v>398.7099</v>
      </c>
      <c r="D13" s="18">
        <v>1089.1094699999999</v>
      </c>
      <c r="E13" s="19">
        <f t="shared" si="0"/>
        <v>173.15837153780225</v>
      </c>
      <c r="F13" s="18">
        <v>720.54551000000004</v>
      </c>
      <c r="G13" s="20">
        <f t="shared" si="1"/>
        <v>1.7310888823893804</v>
      </c>
      <c r="H13" s="18">
        <v>1945.0859800000001</v>
      </c>
      <c r="I13" s="20">
        <f t="shared" si="2"/>
        <v>4.3399911635349069</v>
      </c>
      <c r="J13" s="19">
        <f t="shared" si="3"/>
        <v>169.94630498773074</v>
      </c>
      <c r="K13" s="15"/>
      <c r="L13" s="15"/>
      <c r="M13" s="15"/>
    </row>
    <row r="14" spans="1:13" ht="24.75" customHeight="1" x14ac:dyDescent="0.25">
      <c r="A14" s="67" t="s">
        <v>8</v>
      </c>
      <c r="B14" s="72"/>
      <c r="C14" s="22">
        <f>SUM(C4:C13)</f>
        <v>17460.335169999998</v>
      </c>
      <c r="D14" s="22">
        <f>SUM(D4:D13)</f>
        <v>21554.272219999999</v>
      </c>
      <c r="E14" s="23">
        <f>(D14-C14)/C14*100</f>
        <v>23.447070231699342</v>
      </c>
      <c r="F14" s="22">
        <f>SUM(F4:F13)</f>
        <v>31751.05617</v>
      </c>
      <c r="G14" s="24">
        <f t="shared" si="1"/>
        <v>76.280955994032539</v>
      </c>
      <c r="H14" s="22">
        <f>SUM(H4:H13)</f>
        <v>42795.467630000014</v>
      </c>
      <c r="I14" s="24">
        <f t="shared" si="2"/>
        <v>95.487784737178671</v>
      </c>
      <c r="J14" s="23">
        <f t="shared" si="3"/>
        <v>34.784390795904706</v>
      </c>
      <c r="K14" s="15"/>
      <c r="L14" s="15"/>
      <c r="M14" s="15"/>
    </row>
    <row r="15" spans="1:13" ht="19.5" customHeight="1" x14ac:dyDescent="0.25">
      <c r="A15" s="16">
        <v>11</v>
      </c>
      <c r="B15" s="10" t="s">
        <v>60</v>
      </c>
      <c r="C15" s="11">
        <v>324.38196000000005</v>
      </c>
      <c r="D15" s="11">
        <v>712.28803000000005</v>
      </c>
      <c r="E15" s="12">
        <f t="shared" si="0"/>
        <v>119.58312046699513</v>
      </c>
      <c r="F15" s="11">
        <v>655.31954000000007</v>
      </c>
      <c r="G15" s="13">
        <f t="shared" si="1"/>
        <v>1.5743854543018703</v>
      </c>
      <c r="H15" s="11">
        <v>1375.4786100000001</v>
      </c>
      <c r="I15" s="13">
        <f t="shared" si="2"/>
        <v>3.0690494273323985</v>
      </c>
      <c r="J15" s="12">
        <f t="shared" si="3"/>
        <v>109.89433795915807</v>
      </c>
      <c r="K15" s="15"/>
      <c r="L15" s="15"/>
      <c r="M15" s="15"/>
    </row>
    <row r="16" spans="1:13" ht="19.5" customHeight="1" x14ac:dyDescent="0.25">
      <c r="A16" s="16">
        <v>12</v>
      </c>
      <c r="B16" s="25" t="s">
        <v>67</v>
      </c>
      <c r="C16" s="64">
        <v>0.1004</v>
      </c>
      <c r="D16" s="26">
        <v>774.72168000000011</v>
      </c>
      <c r="E16" s="27">
        <f t="shared" si="0"/>
        <v>771535.13944223116</v>
      </c>
      <c r="F16" s="64">
        <v>0.1004</v>
      </c>
      <c r="G16" s="28">
        <f t="shared" si="1"/>
        <v>2.4120797559600891E-4</v>
      </c>
      <c r="H16" s="26">
        <v>1283.7664399999999</v>
      </c>
      <c r="I16" s="28">
        <f t="shared" si="2"/>
        <v>2.8644157959755923</v>
      </c>
      <c r="J16" s="27">
        <f t="shared" si="3"/>
        <v>1278551.8326693226</v>
      </c>
      <c r="K16" s="15"/>
      <c r="L16" s="15"/>
      <c r="M16" s="15"/>
    </row>
    <row r="17" spans="1:13" ht="19.5" customHeight="1" x14ac:dyDescent="0.25">
      <c r="A17" s="16">
        <v>13</v>
      </c>
      <c r="B17" s="10" t="s">
        <v>11</v>
      </c>
      <c r="C17" s="11">
        <v>369.35565000000003</v>
      </c>
      <c r="D17" s="11">
        <v>688.06939999999997</v>
      </c>
      <c r="E17" s="12">
        <f t="shared" si="0"/>
        <v>86.289122692451016</v>
      </c>
      <c r="F17" s="11">
        <v>676.76637000000005</v>
      </c>
      <c r="G17" s="13">
        <f t="shared" si="1"/>
        <v>1.625910817322306</v>
      </c>
      <c r="H17" s="11">
        <v>1142.1519699999999</v>
      </c>
      <c r="I17" s="13">
        <f t="shared" si="2"/>
        <v>2.5484371941306092</v>
      </c>
      <c r="J17" s="12">
        <f t="shared" si="3"/>
        <v>68.766064720384932</v>
      </c>
      <c r="K17" s="15"/>
      <c r="L17" s="15"/>
      <c r="M17" s="15"/>
    </row>
    <row r="18" spans="1:13" ht="19.5" customHeight="1" x14ac:dyDescent="0.25">
      <c r="A18" s="16">
        <v>14</v>
      </c>
      <c r="B18" s="25" t="s">
        <v>14</v>
      </c>
      <c r="C18" s="26">
        <v>840.03075000000001</v>
      </c>
      <c r="D18" s="26">
        <v>585.42637999999999</v>
      </c>
      <c r="E18" s="27">
        <f t="shared" si="0"/>
        <v>-30.308934524123078</v>
      </c>
      <c r="F18" s="26">
        <v>1515.5698400000001</v>
      </c>
      <c r="G18" s="28">
        <f t="shared" si="1"/>
        <v>3.6411108862626205</v>
      </c>
      <c r="H18" s="26">
        <v>1021.46477</v>
      </c>
      <c r="I18" s="28">
        <f t="shared" si="2"/>
        <v>2.2791527578961914</v>
      </c>
      <c r="J18" s="27">
        <f t="shared" si="3"/>
        <v>-32.601933408756672</v>
      </c>
      <c r="K18" s="15"/>
      <c r="L18" s="15"/>
      <c r="M18" s="15"/>
    </row>
    <row r="19" spans="1:13" ht="19.5" customHeight="1" x14ac:dyDescent="0.25">
      <c r="A19" s="16">
        <v>15</v>
      </c>
      <c r="B19" s="10" t="s">
        <v>20</v>
      </c>
      <c r="C19" s="11">
        <v>410.61073999999996</v>
      </c>
      <c r="D19" s="11">
        <v>447.73584000000005</v>
      </c>
      <c r="E19" s="12">
        <f t="shared" si="0"/>
        <v>9.0414342303857165</v>
      </c>
      <c r="F19" s="11">
        <v>768.01744999999994</v>
      </c>
      <c r="G19" s="29">
        <f t="shared" si="1"/>
        <v>1.8451387882162247</v>
      </c>
      <c r="H19" s="11">
        <v>711.74617000000001</v>
      </c>
      <c r="I19" s="29">
        <f t="shared" si="2"/>
        <v>1.5880902542312365</v>
      </c>
      <c r="J19" s="12">
        <f t="shared" si="3"/>
        <v>-7.3268231079905721</v>
      </c>
      <c r="K19" s="15"/>
      <c r="L19" s="15"/>
      <c r="M19" s="15"/>
    </row>
    <row r="20" spans="1:13" ht="19.5" customHeight="1" x14ac:dyDescent="0.25">
      <c r="A20" s="16">
        <v>16</v>
      </c>
      <c r="B20" s="25" t="s">
        <v>16</v>
      </c>
      <c r="C20" s="26">
        <v>283.56579999999997</v>
      </c>
      <c r="D20" s="26">
        <v>343.90702000000005</v>
      </c>
      <c r="E20" s="27">
        <f t="shared" si="0"/>
        <v>21.279442020159021</v>
      </c>
      <c r="F20" s="26">
        <v>693.26128000000006</v>
      </c>
      <c r="G20" s="30">
        <f t="shared" si="1"/>
        <v>1.6655393417121305</v>
      </c>
      <c r="H20" s="26">
        <v>664.4295699999999</v>
      </c>
      <c r="I20" s="30">
        <f t="shared" si="2"/>
        <v>1.4825146508902902</v>
      </c>
      <c r="J20" s="27">
        <f t="shared" si="3"/>
        <v>-4.1588519122256695</v>
      </c>
      <c r="K20" s="15"/>
      <c r="L20" s="15"/>
      <c r="M20" s="15"/>
    </row>
    <row r="21" spans="1:13" ht="19.5" customHeight="1" x14ac:dyDescent="0.25">
      <c r="A21" s="16">
        <v>17</v>
      </c>
      <c r="B21" s="10" t="s">
        <v>72</v>
      </c>
      <c r="C21" s="11">
        <v>693.21168</v>
      </c>
      <c r="D21" s="11">
        <v>213.10946999999999</v>
      </c>
      <c r="E21" s="12">
        <f t="shared" si="0"/>
        <v>-69.257663113812512</v>
      </c>
      <c r="F21" s="11">
        <v>1157.4010800000001</v>
      </c>
      <c r="G21" s="29">
        <f t="shared" si="1"/>
        <v>2.7806212296756407</v>
      </c>
      <c r="H21" s="11">
        <v>627.03318000000002</v>
      </c>
      <c r="I21" s="29">
        <f t="shared" si="2"/>
        <v>1.3990736082747319</v>
      </c>
      <c r="J21" s="12">
        <f t="shared" si="3"/>
        <v>-45.8240370745118</v>
      </c>
      <c r="K21" s="15"/>
      <c r="L21" s="15"/>
      <c r="M21" s="15"/>
    </row>
    <row r="22" spans="1:13" ht="19.5" customHeight="1" x14ac:dyDescent="0.25">
      <c r="A22" s="16">
        <v>18</v>
      </c>
      <c r="B22" s="25" t="s">
        <v>64</v>
      </c>
      <c r="C22" s="26">
        <v>175.07272</v>
      </c>
      <c r="D22" s="26">
        <v>325.9547</v>
      </c>
      <c r="E22" s="27">
        <f t="shared" si="0"/>
        <v>86.182461779310898</v>
      </c>
      <c r="F22" s="26">
        <v>268.09234000000004</v>
      </c>
      <c r="G22" s="28">
        <f t="shared" si="1"/>
        <v>0.64408377095813674</v>
      </c>
      <c r="H22" s="26">
        <v>613.81362000000001</v>
      </c>
      <c r="I22" s="28">
        <f t="shared" si="2"/>
        <v>1.3695773422095066</v>
      </c>
      <c r="J22" s="27">
        <f t="shared" si="3"/>
        <v>128.95604551774957</v>
      </c>
      <c r="K22" s="15"/>
      <c r="L22" s="15"/>
      <c r="M22" s="15"/>
    </row>
    <row r="23" spans="1:13" ht="19.5" customHeight="1" x14ac:dyDescent="0.25">
      <c r="A23" s="16">
        <v>19</v>
      </c>
      <c r="B23" s="10" t="s">
        <v>62</v>
      </c>
      <c r="C23" s="11">
        <v>320.62584000000004</v>
      </c>
      <c r="D23" s="11">
        <v>261.70964000000004</v>
      </c>
      <c r="E23" s="12">
        <f t="shared" si="0"/>
        <v>-18.375374860616347</v>
      </c>
      <c r="F23" s="11">
        <v>745.66193999999996</v>
      </c>
      <c r="G23" s="13">
        <f t="shared" si="1"/>
        <v>1.7914303488684522</v>
      </c>
      <c r="H23" s="11">
        <v>454.21057000000002</v>
      </c>
      <c r="I23" s="13">
        <f t="shared" si="2"/>
        <v>1.0134615541181133</v>
      </c>
      <c r="J23" s="12">
        <f t="shared" si="3"/>
        <v>-39.086260725604419</v>
      </c>
      <c r="K23" s="15"/>
      <c r="L23" s="15"/>
      <c r="M23" s="15"/>
    </row>
    <row r="24" spans="1:13" ht="19.5" customHeight="1" thickBot="1" x14ac:dyDescent="0.3">
      <c r="A24" s="21">
        <v>20</v>
      </c>
      <c r="B24" s="59" t="s">
        <v>50</v>
      </c>
      <c r="C24" s="26">
        <v>109.18692999999999</v>
      </c>
      <c r="D24" s="26">
        <v>146.04532999999998</v>
      </c>
      <c r="E24" s="27">
        <f t="shared" si="0"/>
        <v>33.757153901112517</v>
      </c>
      <c r="F24" s="26">
        <v>377.52478000000002</v>
      </c>
      <c r="G24" s="28">
        <f t="shared" si="1"/>
        <v>0.90699191156502623</v>
      </c>
      <c r="H24" s="26">
        <v>380.64965000000001</v>
      </c>
      <c r="I24" s="28">
        <f t="shared" si="2"/>
        <v>0.84932806795648974</v>
      </c>
      <c r="J24" s="27">
        <f t="shared" si="3"/>
        <v>0.82772579855552442</v>
      </c>
      <c r="K24" s="15"/>
      <c r="L24" s="15"/>
      <c r="M24" s="15"/>
    </row>
    <row r="25" spans="1:13" ht="24.75" customHeight="1" x14ac:dyDescent="0.25">
      <c r="A25" s="67" t="s">
        <v>15</v>
      </c>
      <c r="B25" s="72"/>
      <c r="C25" s="22">
        <f>SUM(C14:C24)</f>
        <v>20986.477640000001</v>
      </c>
      <c r="D25" s="22">
        <f>SUM(D14:D24)</f>
        <v>26053.239709999998</v>
      </c>
      <c r="E25" s="23">
        <f t="shared" si="0"/>
        <v>24.14298462521792</v>
      </c>
      <c r="F25" s="22">
        <f>SUM(F14:F24)</f>
        <v>38608.771189999999</v>
      </c>
      <c r="G25" s="24">
        <f t="shared" si="1"/>
        <v>92.756409750890541</v>
      </c>
      <c r="H25" s="22">
        <f>SUM(H14:H24)</f>
        <v>51070.21218000001</v>
      </c>
      <c r="I25" s="24">
        <f t="shared" si="2"/>
        <v>113.95088539019383</v>
      </c>
      <c r="J25" s="23">
        <f t="shared" si="3"/>
        <v>32.276191668145167</v>
      </c>
      <c r="K25" s="15"/>
      <c r="L25" s="15"/>
      <c r="M25" s="15"/>
    </row>
    <row r="26" spans="1:13" ht="19.5" customHeight="1" x14ac:dyDescent="0.25">
      <c r="A26" s="16">
        <v>21</v>
      </c>
      <c r="B26" s="10" t="s">
        <v>69</v>
      </c>
      <c r="C26" s="11">
        <v>137.22007000000002</v>
      </c>
      <c r="D26" s="11">
        <v>98.256910000000005</v>
      </c>
      <c r="E26" s="12">
        <f>(D26-C26)/C26*100</f>
        <v>-28.394651015700557</v>
      </c>
      <c r="F26" s="11">
        <v>145.86327</v>
      </c>
      <c r="G26" s="29">
        <f t="shared" si="1"/>
        <v>0.35043211225611609</v>
      </c>
      <c r="H26" s="11">
        <v>326.14042000000001</v>
      </c>
      <c r="I26" s="29">
        <f t="shared" si="2"/>
        <v>0.72770384210551109</v>
      </c>
      <c r="J26" s="12">
        <f t="shared" si="3"/>
        <v>123.5932459213344</v>
      </c>
      <c r="K26" s="15"/>
      <c r="L26" s="15"/>
      <c r="M26" s="15"/>
    </row>
    <row r="27" spans="1:13" ht="19.5" customHeight="1" x14ac:dyDescent="0.25">
      <c r="A27" s="16">
        <v>22</v>
      </c>
      <c r="B27" s="25" t="s">
        <v>19</v>
      </c>
      <c r="C27" s="26">
        <v>50.062019999999997</v>
      </c>
      <c r="D27" s="26">
        <v>160.49101999999999</v>
      </c>
      <c r="E27" s="27">
        <f t="shared" si="0"/>
        <v>220.58438712620867</v>
      </c>
      <c r="F27" s="26">
        <v>175.36420999999999</v>
      </c>
      <c r="G27" s="30">
        <f t="shared" si="1"/>
        <v>0.42130723193320091</v>
      </c>
      <c r="H27" s="26">
        <v>277.89441999999997</v>
      </c>
      <c r="I27" s="30">
        <f t="shared" si="2"/>
        <v>0.62005450638005111</v>
      </c>
      <c r="J27" s="27">
        <f t="shared" si="3"/>
        <v>58.46700988759337</v>
      </c>
      <c r="K27" s="15"/>
      <c r="L27" s="15"/>
      <c r="M27" s="15"/>
    </row>
    <row r="28" spans="1:13" ht="19.5" customHeight="1" x14ac:dyDescent="0.25">
      <c r="A28" s="16">
        <v>23</v>
      </c>
      <c r="B28" s="10" t="s">
        <v>71</v>
      </c>
      <c r="C28" s="11">
        <v>197.42789999999999</v>
      </c>
      <c r="D28" s="11">
        <v>104.16239999999999</v>
      </c>
      <c r="E28" s="12">
        <f t="shared" si="0"/>
        <v>-47.240283668113783</v>
      </c>
      <c r="F28" s="11">
        <v>352.19893000000002</v>
      </c>
      <c r="G28" s="29">
        <f t="shared" si="1"/>
        <v>0.84614731984442682</v>
      </c>
      <c r="H28" s="11">
        <v>252.10457</v>
      </c>
      <c r="I28" s="29">
        <f t="shared" si="2"/>
        <v>0.56251066396908966</v>
      </c>
      <c r="J28" s="12">
        <f t="shared" si="3"/>
        <v>-28.419836482751386</v>
      </c>
      <c r="K28" s="15"/>
      <c r="L28" s="15"/>
      <c r="M28" s="15"/>
    </row>
    <row r="29" spans="1:13" ht="19.5" customHeight="1" x14ac:dyDescent="0.25">
      <c r="A29" s="16">
        <v>24</v>
      </c>
      <c r="B29" s="25" t="s">
        <v>23</v>
      </c>
      <c r="C29" s="26">
        <v>52.197189999999999</v>
      </c>
      <c r="D29" s="26">
        <v>132.24630999999999</v>
      </c>
      <c r="E29" s="27">
        <f t="shared" si="0"/>
        <v>153.35906013331368</v>
      </c>
      <c r="F29" s="26">
        <v>109.37996000000001</v>
      </c>
      <c r="G29" s="30">
        <f t="shared" si="1"/>
        <v>0.26278205898777318</v>
      </c>
      <c r="H29" s="26">
        <v>234.16944000000001</v>
      </c>
      <c r="I29" s="30">
        <f t="shared" si="2"/>
        <v>0.52249273853175249</v>
      </c>
      <c r="J29" s="27">
        <f t="shared" si="3"/>
        <v>114.0880651263723</v>
      </c>
      <c r="K29" s="15"/>
      <c r="L29" s="15"/>
      <c r="M29" s="15"/>
    </row>
    <row r="30" spans="1:13" ht="19.5" customHeight="1" x14ac:dyDescent="0.25">
      <c r="A30" s="16">
        <v>25</v>
      </c>
      <c r="B30" s="10" t="s">
        <v>68</v>
      </c>
      <c r="C30" s="11">
        <v>0</v>
      </c>
      <c r="D30" s="11">
        <v>36.32938</v>
      </c>
      <c r="E30" s="12" t="e">
        <f t="shared" si="0"/>
        <v>#DIV/0!</v>
      </c>
      <c r="F30" s="11">
        <v>135.03277</v>
      </c>
      <c r="G30" s="29">
        <f t="shared" si="1"/>
        <v>0.32441216225917807</v>
      </c>
      <c r="H30" s="11">
        <v>221.73333</v>
      </c>
      <c r="I30" s="29">
        <f t="shared" si="2"/>
        <v>0.49474455255760441</v>
      </c>
      <c r="J30" s="12">
        <f t="shared" si="3"/>
        <v>64.207051369826743</v>
      </c>
      <c r="K30" s="15"/>
      <c r="L30" s="15"/>
      <c r="M30" s="15"/>
    </row>
    <row r="31" spans="1:13" ht="19.5" customHeight="1" x14ac:dyDescent="0.25">
      <c r="A31" s="16">
        <v>26</v>
      </c>
      <c r="B31" s="25" t="s">
        <v>73</v>
      </c>
      <c r="C31" s="26">
        <v>75.490160000000003</v>
      </c>
      <c r="D31" s="26">
        <v>151.90823999999998</v>
      </c>
      <c r="E31" s="27">
        <f>(D31-C31)/C31*100</f>
        <v>101.2291933147313</v>
      </c>
      <c r="F31" s="26">
        <v>180.72154999999998</v>
      </c>
      <c r="G31" s="30">
        <f t="shared" si="1"/>
        <v>0.43417807990112445</v>
      </c>
      <c r="H31" s="26">
        <v>212.98029</v>
      </c>
      <c r="I31" s="30">
        <f t="shared" si="2"/>
        <v>0.47521425073821255</v>
      </c>
      <c r="J31" s="27">
        <f>(H31-F31)/F31*100</f>
        <v>17.849968639600547</v>
      </c>
      <c r="K31" s="15"/>
      <c r="L31" s="15"/>
      <c r="M31" s="15"/>
    </row>
    <row r="32" spans="1:13" ht="19.5" customHeight="1" x14ac:dyDescent="0.25">
      <c r="A32" s="16">
        <v>27</v>
      </c>
      <c r="B32" s="10" t="s">
        <v>91</v>
      </c>
      <c r="C32" s="11">
        <v>12.313420000000001</v>
      </c>
      <c r="D32" s="11">
        <v>191.89979</v>
      </c>
      <c r="E32" s="12">
        <f t="shared" si="0"/>
        <v>1458.4605251830928</v>
      </c>
      <c r="F32" s="11">
        <v>15.016489999999999</v>
      </c>
      <c r="G32" s="29">
        <f t="shared" si="1"/>
        <v>3.6076664875076804E-2</v>
      </c>
      <c r="H32" s="11">
        <v>202.17162999999999</v>
      </c>
      <c r="I32" s="29">
        <f t="shared" si="2"/>
        <v>0.45109732769625371</v>
      </c>
      <c r="J32" s="12" t="s">
        <v>34</v>
      </c>
      <c r="K32" s="15"/>
      <c r="L32" s="15"/>
      <c r="M32" s="15"/>
    </row>
    <row r="33" spans="1:13" ht="19.5" customHeight="1" x14ac:dyDescent="0.25">
      <c r="A33" s="16">
        <v>28</v>
      </c>
      <c r="B33" s="25" t="s">
        <v>22</v>
      </c>
      <c r="C33" s="26">
        <v>36.408660000000005</v>
      </c>
      <c r="D33" s="26">
        <v>113.803</v>
      </c>
      <c r="E33" s="27">
        <f t="shared" si="0"/>
        <v>212.57123991929393</v>
      </c>
      <c r="F33" s="26">
        <v>218.97189</v>
      </c>
      <c r="G33" s="30">
        <f t="shared" si="1"/>
        <v>0.52607336951525829</v>
      </c>
      <c r="H33" s="26">
        <v>202.02816000000001</v>
      </c>
      <c r="I33" s="30">
        <f t="shared" si="2"/>
        <v>0.4507772089258576</v>
      </c>
      <c r="J33" s="27">
        <f t="shared" si="3"/>
        <v>-7.7378562152429646</v>
      </c>
      <c r="K33" s="15"/>
      <c r="L33" s="15"/>
      <c r="M33" s="15"/>
    </row>
    <row r="34" spans="1:13" ht="19.5" customHeight="1" x14ac:dyDescent="0.25">
      <c r="A34" s="16">
        <v>29</v>
      </c>
      <c r="B34" s="10" t="s">
        <v>77</v>
      </c>
      <c r="C34" s="11">
        <v>125.45</v>
      </c>
      <c r="D34" s="11">
        <v>21.884</v>
      </c>
      <c r="E34" s="12">
        <f>(D34-C34)/C34*100</f>
        <v>-82.555599840573933</v>
      </c>
      <c r="F34" s="11">
        <v>139.37090000000001</v>
      </c>
      <c r="G34" s="29">
        <f t="shared" si="1"/>
        <v>0.33483438890432066</v>
      </c>
      <c r="H34" s="11">
        <v>196.32042000000001</v>
      </c>
      <c r="I34" s="29">
        <f t="shared" si="2"/>
        <v>0.43804176102357273</v>
      </c>
      <c r="J34" s="12">
        <f>(H34-F34)/F34*100</f>
        <v>40.861844186985948</v>
      </c>
      <c r="K34" s="15"/>
      <c r="L34" s="15"/>
      <c r="M34" s="15"/>
    </row>
    <row r="35" spans="1:13" ht="19.5" customHeight="1" x14ac:dyDescent="0.25">
      <c r="A35" s="16">
        <v>30</v>
      </c>
      <c r="B35" s="25" t="s">
        <v>44</v>
      </c>
      <c r="C35" s="26">
        <v>35.685569999999998</v>
      </c>
      <c r="D35" s="26">
        <v>61.262160000000002</v>
      </c>
      <c r="E35" s="27">
        <f t="shared" si="0"/>
        <v>71.672079218574908</v>
      </c>
      <c r="F35" s="26">
        <v>95.645949999999999</v>
      </c>
      <c r="G35" s="30">
        <f t="shared" si="1"/>
        <v>0.22978651367985142</v>
      </c>
      <c r="H35" s="26">
        <v>191.1679</v>
      </c>
      <c r="I35" s="30">
        <f t="shared" si="2"/>
        <v>0.42654515290451317</v>
      </c>
      <c r="J35" s="27">
        <f t="shared" si="3"/>
        <v>99.870355200612266</v>
      </c>
      <c r="K35" s="15"/>
      <c r="L35" s="15"/>
      <c r="M35" s="15"/>
    </row>
    <row r="36" spans="1:13" ht="19.5" customHeight="1" x14ac:dyDescent="0.25">
      <c r="A36" s="16">
        <v>31</v>
      </c>
      <c r="B36" s="10" t="s">
        <v>79</v>
      </c>
      <c r="C36" s="11">
        <v>182.74214000000001</v>
      </c>
      <c r="D36" s="11">
        <v>129.56267</v>
      </c>
      <c r="E36" s="12">
        <f t="shared" si="0"/>
        <v>-29.100824801548242</v>
      </c>
      <c r="F36" s="11">
        <v>210.41664</v>
      </c>
      <c r="G36" s="29">
        <f t="shared" si="1"/>
        <v>0.50551963910472297</v>
      </c>
      <c r="H36" s="11">
        <v>185.47023999999999</v>
      </c>
      <c r="I36" s="29">
        <f t="shared" si="2"/>
        <v>0.41383219609587563</v>
      </c>
      <c r="J36" s="12">
        <f t="shared" si="3"/>
        <v>-11.855716353991781</v>
      </c>
      <c r="K36" s="15"/>
      <c r="L36" s="15"/>
      <c r="M36" s="15"/>
    </row>
    <row r="37" spans="1:13" ht="19.5" customHeight="1" x14ac:dyDescent="0.25">
      <c r="A37" s="16">
        <v>32</v>
      </c>
      <c r="B37" s="25" t="s">
        <v>66</v>
      </c>
      <c r="C37" s="26">
        <v>82.339979999999997</v>
      </c>
      <c r="D37" s="26">
        <v>137.11199999999999</v>
      </c>
      <c r="E37" s="27">
        <f t="shared" si="0"/>
        <v>66.519350624083216</v>
      </c>
      <c r="F37" s="26">
        <v>181.60942</v>
      </c>
      <c r="G37" s="30">
        <f t="shared" si="1"/>
        <v>0.43631116083033195</v>
      </c>
      <c r="H37" s="26">
        <v>184.87667000000002</v>
      </c>
      <c r="I37" s="30">
        <f t="shared" si="2"/>
        <v>0.41250778751886286</v>
      </c>
      <c r="J37" s="27">
        <f t="shared" si="3"/>
        <v>1.799053154841868</v>
      </c>
      <c r="K37" s="15"/>
      <c r="L37" s="15"/>
      <c r="M37" s="15"/>
    </row>
    <row r="38" spans="1:13" ht="19.5" customHeight="1" x14ac:dyDescent="0.25">
      <c r="A38" s="16">
        <v>33</v>
      </c>
      <c r="B38" s="10" t="s">
        <v>42</v>
      </c>
      <c r="C38" s="11">
        <v>28.50254</v>
      </c>
      <c r="D38" s="11">
        <v>107.09562</v>
      </c>
      <c r="E38" s="12">
        <f t="shared" si="0"/>
        <v>275.74061820455302</v>
      </c>
      <c r="F38" s="11">
        <v>68.464370000000002</v>
      </c>
      <c r="G38" s="29">
        <f t="shared" si="1"/>
        <v>0.16448358653541956</v>
      </c>
      <c r="H38" s="11">
        <v>175.43114000000003</v>
      </c>
      <c r="I38" s="29">
        <f t="shared" si="2"/>
        <v>0.39143236095345013</v>
      </c>
      <c r="J38" s="12">
        <f t="shared" si="3"/>
        <v>156.23713473153995</v>
      </c>
      <c r="K38" s="15"/>
      <c r="L38" s="15"/>
      <c r="M38" s="15"/>
    </row>
    <row r="39" spans="1:13" ht="19.5" customHeight="1" x14ac:dyDescent="0.25">
      <c r="A39" s="16">
        <v>34</v>
      </c>
      <c r="B39" s="25" t="s">
        <v>21</v>
      </c>
      <c r="C39" s="26">
        <v>226.78173999999999</v>
      </c>
      <c r="D39" s="26">
        <v>114.04789</v>
      </c>
      <c r="E39" s="27">
        <f t="shared" si="0"/>
        <v>-49.710285316622048</v>
      </c>
      <c r="F39" s="26">
        <v>275.82721999999995</v>
      </c>
      <c r="G39" s="30">
        <f t="shared" si="1"/>
        <v>0.66266658715612514</v>
      </c>
      <c r="H39" s="26">
        <v>168.21207000000001</v>
      </c>
      <c r="I39" s="30">
        <f t="shared" si="2"/>
        <v>0.37532474394777932</v>
      </c>
      <c r="J39" s="27">
        <f t="shared" si="3"/>
        <v>-39.015420595545272</v>
      </c>
      <c r="K39" s="15"/>
      <c r="L39" s="15"/>
      <c r="M39" s="15"/>
    </row>
    <row r="40" spans="1:13" ht="19.5" customHeight="1" x14ac:dyDescent="0.25">
      <c r="A40" s="16">
        <v>35</v>
      </c>
      <c r="B40" s="10" t="s">
        <v>48</v>
      </c>
      <c r="C40" s="11">
        <v>25.213540000000002</v>
      </c>
      <c r="D40" s="11">
        <v>105.24066999999999</v>
      </c>
      <c r="E40" s="12">
        <f t="shared" si="0"/>
        <v>317.39743804321006</v>
      </c>
      <c r="F40" s="11">
        <v>120.69285000000001</v>
      </c>
      <c r="G40" s="29">
        <f t="shared" si="1"/>
        <v>0.28996093642841397</v>
      </c>
      <c r="H40" s="11">
        <v>159.83587</v>
      </c>
      <c r="I40" s="29">
        <f t="shared" si="2"/>
        <v>0.35663526987938815</v>
      </c>
      <c r="J40" s="12">
        <f t="shared" si="3"/>
        <v>32.431929480495313</v>
      </c>
      <c r="K40" s="15"/>
      <c r="L40" s="15"/>
      <c r="M40" s="15"/>
    </row>
    <row r="41" spans="1:13" ht="19.5" customHeight="1" x14ac:dyDescent="0.25">
      <c r="A41" s="16">
        <v>36</v>
      </c>
      <c r="B41" s="25" t="s">
        <v>75</v>
      </c>
      <c r="C41" s="26">
        <v>142.16189000000003</v>
      </c>
      <c r="D41" s="26">
        <v>82.939449999999994</v>
      </c>
      <c r="E41" s="27">
        <f>(D41-C41)/C41*100</f>
        <v>-41.658450095169684</v>
      </c>
      <c r="F41" s="26">
        <v>223.23823000000002</v>
      </c>
      <c r="G41" s="30">
        <f t="shared" si="1"/>
        <v>0.53632312284797035</v>
      </c>
      <c r="H41" s="26">
        <v>145.47567000000001</v>
      </c>
      <c r="I41" s="30">
        <f t="shared" si="2"/>
        <v>0.32459394021714161</v>
      </c>
      <c r="J41" s="27">
        <f t="shared" si="3"/>
        <v>-34.833890234660977</v>
      </c>
      <c r="K41" s="15"/>
      <c r="L41" s="15"/>
      <c r="M41" s="15"/>
    </row>
    <row r="42" spans="1:13" ht="19.5" customHeight="1" x14ac:dyDescent="0.25">
      <c r="A42" s="16">
        <v>37</v>
      </c>
      <c r="B42" s="10" t="s">
        <v>70</v>
      </c>
      <c r="C42" s="11">
        <v>26.690380000000001</v>
      </c>
      <c r="D42" s="11">
        <v>81.203279999999992</v>
      </c>
      <c r="E42" s="12">
        <f t="shared" si="0"/>
        <v>204.24175302112593</v>
      </c>
      <c r="F42" s="11">
        <v>52.054850000000002</v>
      </c>
      <c r="G42" s="29">
        <f t="shared" si="1"/>
        <v>0.12506020904834567</v>
      </c>
      <c r="H42" s="11">
        <v>129.63043999999999</v>
      </c>
      <c r="I42" s="29">
        <f t="shared" si="2"/>
        <v>0.28923912357084697</v>
      </c>
      <c r="J42" s="12">
        <f t="shared" si="3"/>
        <v>149.02663248477324</v>
      </c>
      <c r="K42" s="15"/>
      <c r="L42" s="15"/>
      <c r="M42" s="15"/>
    </row>
    <row r="43" spans="1:13" ht="19.5" customHeight="1" x14ac:dyDescent="0.25">
      <c r="A43" s="16">
        <v>38</v>
      </c>
      <c r="B43" s="25" t="s">
        <v>47</v>
      </c>
      <c r="C43" s="26">
        <v>72.005409999999998</v>
      </c>
      <c r="D43" s="26">
        <v>58.217489999999998</v>
      </c>
      <c r="E43" s="27">
        <f t="shared" si="0"/>
        <v>-19.14845009562476</v>
      </c>
      <c r="F43" s="26">
        <v>133.86498999999998</v>
      </c>
      <c r="G43" s="30">
        <f t="shared" si="1"/>
        <v>0.32160660598685226</v>
      </c>
      <c r="H43" s="26">
        <v>128.02780000000001</v>
      </c>
      <c r="I43" s="30">
        <f t="shared" si="2"/>
        <v>0.28566321818165302</v>
      </c>
      <c r="J43" s="27">
        <f t="shared" si="3"/>
        <v>-4.3605053121058504</v>
      </c>
      <c r="K43" s="15"/>
      <c r="L43" s="15"/>
      <c r="M43" s="15"/>
    </row>
    <row r="44" spans="1:13" ht="19.5" customHeight="1" x14ac:dyDescent="0.25">
      <c r="A44" s="16">
        <v>39</v>
      </c>
      <c r="B44" s="10" t="s">
        <v>65</v>
      </c>
      <c r="C44" s="11">
        <v>22.1218</v>
      </c>
      <c r="D44" s="11">
        <v>61.030980000000007</v>
      </c>
      <c r="E44" s="12">
        <f t="shared" si="0"/>
        <v>175.88613946423891</v>
      </c>
      <c r="F44" s="11">
        <v>76.574550000000002</v>
      </c>
      <c r="G44" s="29">
        <f t="shared" si="1"/>
        <v>0.18396804967804145</v>
      </c>
      <c r="H44" s="11">
        <v>126.67219</v>
      </c>
      <c r="I44" s="29">
        <f t="shared" si="2"/>
        <v>0.28263850077497082</v>
      </c>
      <c r="J44" s="12">
        <f t="shared" si="3"/>
        <v>65.423355409858758</v>
      </c>
      <c r="K44" s="15"/>
      <c r="L44" s="15"/>
      <c r="M44" s="15"/>
    </row>
    <row r="45" spans="1:13" ht="19.5" customHeight="1" x14ac:dyDescent="0.25">
      <c r="A45" s="16">
        <v>40</v>
      </c>
      <c r="B45" s="25" t="s">
        <v>25</v>
      </c>
      <c r="C45" s="26">
        <v>73.86345</v>
      </c>
      <c r="D45" s="26">
        <v>56.162279999999996</v>
      </c>
      <c r="E45" s="27">
        <f t="shared" si="0"/>
        <v>-23.96472138791243</v>
      </c>
      <c r="F45" s="26">
        <v>94.405289999999994</v>
      </c>
      <c r="G45" s="30">
        <f t="shared" si="1"/>
        <v>0.22680586540292966</v>
      </c>
      <c r="H45" s="26">
        <v>123.88128</v>
      </c>
      <c r="I45" s="30">
        <f t="shared" si="2"/>
        <v>0.27641125690875301</v>
      </c>
      <c r="J45" s="27">
        <f t="shared" si="3"/>
        <v>31.222816009568966</v>
      </c>
      <c r="K45" s="15"/>
      <c r="L45" s="15"/>
      <c r="M45" s="15"/>
    </row>
    <row r="46" spans="1:13" ht="19.5" customHeight="1" x14ac:dyDescent="0.25">
      <c r="A46" s="16">
        <v>41</v>
      </c>
      <c r="B46" s="10" t="s">
        <v>37</v>
      </c>
      <c r="C46" s="11">
        <v>0.15871000000000002</v>
      </c>
      <c r="D46" s="11">
        <v>3.5381499999999999</v>
      </c>
      <c r="E46" s="12">
        <f t="shared" si="0"/>
        <v>2129.3176233381637</v>
      </c>
      <c r="F46" s="11">
        <v>40.14425</v>
      </c>
      <c r="G46" s="29">
        <f t="shared" si="1"/>
        <v>9.64453513378494E-2</v>
      </c>
      <c r="H46" s="11">
        <v>110.85872000000001</v>
      </c>
      <c r="I46" s="29">
        <f t="shared" si="2"/>
        <v>0.2473545489237399</v>
      </c>
      <c r="J46" s="12">
        <f t="shared" si="3"/>
        <v>176.150930706141</v>
      </c>
      <c r="K46" s="15"/>
      <c r="L46" s="15"/>
      <c r="M46" s="15"/>
    </row>
    <row r="47" spans="1:13" ht="19.5" customHeight="1" x14ac:dyDescent="0.25">
      <c r="A47" s="16">
        <v>42</v>
      </c>
      <c r="B47" s="25" t="s">
        <v>46</v>
      </c>
      <c r="C47" s="26">
        <v>35.831429999999997</v>
      </c>
      <c r="D47" s="26">
        <v>62.97063</v>
      </c>
      <c r="E47" s="27">
        <f t="shared" si="0"/>
        <v>75.741325422959676</v>
      </c>
      <c r="F47" s="26">
        <v>35.831429999999997</v>
      </c>
      <c r="G47" s="30">
        <f t="shared" si="1"/>
        <v>8.6083931205279879E-2</v>
      </c>
      <c r="H47" s="26">
        <v>104.26661999999999</v>
      </c>
      <c r="I47" s="30">
        <f t="shared" si="2"/>
        <v>0.23264586455538175</v>
      </c>
      <c r="J47" s="27">
        <f t="shared" si="3"/>
        <v>190.9920703695052</v>
      </c>
      <c r="K47" s="15"/>
      <c r="L47" s="15"/>
      <c r="M47" s="15"/>
    </row>
    <row r="48" spans="1:13" ht="19.5" customHeight="1" x14ac:dyDescent="0.25">
      <c r="A48" s="16">
        <v>43</v>
      </c>
      <c r="B48" s="10" t="s">
        <v>33</v>
      </c>
      <c r="C48" s="11">
        <v>23.825599999999998</v>
      </c>
      <c r="D48" s="11">
        <v>52.481809999999996</v>
      </c>
      <c r="E48" s="12">
        <f>(D48-C48)/C48*100</f>
        <v>120.27487240615137</v>
      </c>
      <c r="F48" s="11">
        <v>156.86845000000002</v>
      </c>
      <c r="G48" s="29">
        <f t="shared" si="1"/>
        <v>0.37687172569107319</v>
      </c>
      <c r="H48" s="11">
        <v>102.65758</v>
      </c>
      <c r="I48" s="29">
        <f t="shared" si="2"/>
        <v>0.22905567910672917</v>
      </c>
      <c r="J48" s="12">
        <f t="shared" si="3"/>
        <v>-34.558172787453451</v>
      </c>
    </row>
    <row r="49" spans="1:13" ht="19.5" customHeight="1" x14ac:dyDescent="0.25">
      <c r="A49" s="16">
        <v>44</v>
      </c>
      <c r="B49" s="25" t="s">
        <v>88</v>
      </c>
      <c r="C49" s="26">
        <v>11.656540000000001</v>
      </c>
      <c r="D49" s="26">
        <v>49.242050000000006</v>
      </c>
      <c r="E49" s="27">
        <f>(D49-C49)/C49*100</f>
        <v>322.44139341519872</v>
      </c>
      <c r="F49" s="26">
        <v>12.037750000000001</v>
      </c>
      <c r="G49" s="53">
        <f t="shared" si="1"/>
        <v>2.8920331755287413E-2</v>
      </c>
      <c r="H49" s="26">
        <v>101.15965</v>
      </c>
      <c r="I49" s="53">
        <f t="shared" si="2"/>
        <v>0.22571340887783478</v>
      </c>
      <c r="J49" s="27">
        <f>(H49-F49)/F49*100</f>
        <v>740.353471371311</v>
      </c>
    </row>
    <row r="50" spans="1:13" ht="19.5" customHeight="1" x14ac:dyDescent="0.25">
      <c r="A50" s="16">
        <v>45</v>
      </c>
      <c r="B50" s="10" t="s">
        <v>82</v>
      </c>
      <c r="C50" s="11">
        <v>20.060299999999998</v>
      </c>
      <c r="D50" s="11">
        <v>34.887749999999997</v>
      </c>
      <c r="E50" s="12">
        <f t="shared" si="0"/>
        <v>73.914398089759388</v>
      </c>
      <c r="F50" s="11">
        <v>152.34026</v>
      </c>
      <c r="G50" s="29">
        <f t="shared" si="1"/>
        <v>0.36599288562121163</v>
      </c>
      <c r="H50" s="11">
        <v>99.757429999999999</v>
      </c>
      <c r="I50" s="29">
        <f t="shared" si="2"/>
        <v>0.22258469247562623</v>
      </c>
      <c r="J50" s="12">
        <f t="shared" si="3"/>
        <v>-34.516699656413877</v>
      </c>
    </row>
    <row r="51" spans="1:13" ht="19.5" customHeight="1" x14ac:dyDescent="0.25">
      <c r="A51" s="16">
        <v>46</v>
      </c>
      <c r="B51" s="17" t="s">
        <v>83</v>
      </c>
      <c r="C51" s="26">
        <v>35.032139999999998</v>
      </c>
      <c r="D51" s="26">
        <v>92.281499999999994</v>
      </c>
      <c r="E51" s="55">
        <f>(D51-C51)/C51*100</f>
        <v>163.41953417633064</v>
      </c>
      <c r="F51" s="26">
        <v>38.472139999999996</v>
      </c>
      <c r="G51" s="30">
        <f t="shared" si="1"/>
        <v>9.2428157432731431E-2</v>
      </c>
      <c r="H51" s="26">
        <v>93.561729999999997</v>
      </c>
      <c r="I51" s="30">
        <f t="shared" si="2"/>
        <v>0.20876047928998942</v>
      </c>
      <c r="J51" s="27">
        <f t="shared" si="3"/>
        <v>143.19346415354073</v>
      </c>
    </row>
    <row r="52" spans="1:13" ht="19.5" customHeight="1" x14ac:dyDescent="0.25">
      <c r="A52" s="16">
        <v>47</v>
      </c>
      <c r="B52" s="10" t="s">
        <v>92</v>
      </c>
      <c r="C52" s="11">
        <v>0.1004</v>
      </c>
      <c r="D52" s="11">
        <v>0.1004</v>
      </c>
      <c r="E52" s="12">
        <f t="shared" ref="E52:E59" si="4">(D52-C52)/C52*100</f>
        <v>0</v>
      </c>
      <c r="F52" s="11">
        <v>0.1004</v>
      </c>
      <c r="G52" s="29">
        <f t="shared" si="1"/>
        <v>2.4120797559600891E-4</v>
      </c>
      <c r="H52" s="11">
        <v>93.250399999999999</v>
      </c>
      <c r="I52" s="29">
        <f t="shared" si="2"/>
        <v>0.2080658213351039</v>
      </c>
      <c r="J52" s="12" t="s">
        <v>34</v>
      </c>
    </row>
    <row r="53" spans="1:13" ht="19.5" customHeight="1" x14ac:dyDescent="0.25">
      <c r="A53" s="16">
        <v>48</v>
      </c>
      <c r="B53" s="25" t="s">
        <v>86</v>
      </c>
      <c r="C53" s="26">
        <v>15.48094</v>
      </c>
      <c r="D53" s="26">
        <v>11.71139</v>
      </c>
      <c r="E53" s="27">
        <f t="shared" si="4"/>
        <v>-24.349619596742837</v>
      </c>
      <c r="F53" s="26">
        <v>56.538449999999997</v>
      </c>
      <c r="G53" s="30">
        <f t="shared" si="1"/>
        <v>0.135831922986416</v>
      </c>
      <c r="H53" s="26">
        <v>91.781429999999986</v>
      </c>
      <c r="I53" s="30">
        <f t="shared" si="2"/>
        <v>0.20478816837525998</v>
      </c>
      <c r="J53" s="27">
        <f t="shared" si="3"/>
        <v>62.334535170313288</v>
      </c>
    </row>
    <row r="54" spans="1:13" ht="19.5" customHeight="1" x14ac:dyDescent="0.25">
      <c r="A54" s="16">
        <v>49</v>
      </c>
      <c r="B54" s="10" t="s">
        <v>52</v>
      </c>
      <c r="C54" s="11">
        <v>0</v>
      </c>
      <c r="D54" s="11">
        <v>67.05116000000001</v>
      </c>
      <c r="E54" s="12" t="e">
        <f>(D54-C54)/C54*100</f>
        <v>#DIV/0!</v>
      </c>
      <c r="F54" s="11">
        <v>17.693000000000001</v>
      </c>
      <c r="G54" s="29">
        <f t="shared" si="1"/>
        <v>4.2506899524105433E-2</v>
      </c>
      <c r="H54" s="11">
        <v>91.499470000000002</v>
      </c>
      <c r="I54" s="29">
        <f t="shared" si="2"/>
        <v>0.20415904250573405</v>
      </c>
      <c r="J54" s="12">
        <f t="shared" si="3"/>
        <v>417.1506810603064</v>
      </c>
    </row>
    <row r="55" spans="1:13" ht="19.5" customHeight="1" thickBot="1" x14ac:dyDescent="0.3">
      <c r="A55" s="21">
        <v>50</v>
      </c>
      <c r="B55" s="59" t="s">
        <v>17</v>
      </c>
      <c r="C55" s="26">
        <v>17.391299999999998</v>
      </c>
      <c r="D55" s="26">
        <v>50.209000000000003</v>
      </c>
      <c r="E55" s="27">
        <f t="shared" si="4"/>
        <v>188.70182217545559</v>
      </c>
      <c r="F55" s="26">
        <v>63.509190000000004</v>
      </c>
      <c r="G55" s="30">
        <f t="shared" si="1"/>
        <v>0.15257891585301089</v>
      </c>
      <c r="H55" s="26">
        <v>86.031360000000006</v>
      </c>
      <c r="I55" s="30">
        <f t="shared" si="2"/>
        <v>0.19195827126721179</v>
      </c>
      <c r="J55" s="27">
        <f t="shared" si="3"/>
        <v>35.462851911668217</v>
      </c>
      <c r="K55" s="15"/>
      <c r="L55" s="15"/>
      <c r="M55" s="15"/>
    </row>
    <row r="56" spans="1:13" ht="30" customHeight="1" x14ac:dyDescent="0.25">
      <c r="A56" s="67" t="s">
        <v>26</v>
      </c>
      <c r="B56" s="72"/>
      <c r="C56" s="22">
        <f>SUM(C25:C55)</f>
        <v>22750.692860000003</v>
      </c>
      <c r="D56" s="22">
        <f>SUM(D25:D55)</f>
        <v>28482.569090000001</v>
      </c>
      <c r="E56" s="23">
        <f t="shared" si="4"/>
        <v>25.194293049763395</v>
      </c>
      <c r="F56" s="22">
        <f>SUM(F25:F55)</f>
        <v>42187.020840000005</v>
      </c>
      <c r="G56" s="24">
        <f t="shared" si="1"/>
        <v>101.35304674544861</v>
      </c>
      <c r="H56" s="22">
        <f>SUM(H25:H55)</f>
        <v>55889.260520000025</v>
      </c>
      <c r="I56" s="24">
        <f t="shared" si="2"/>
        <v>124.70343176978761</v>
      </c>
      <c r="J56" s="23">
        <f t="shared" si="3"/>
        <v>32.479751845876066</v>
      </c>
      <c r="K56" s="15"/>
      <c r="L56" s="15"/>
      <c r="M56" s="15"/>
    </row>
    <row r="57" spans="1:13" ht="30" customHeight="1" x14ac:dyDescent="0.25">
      <c r="A57" s="67" t="s">
        <v>27</v>
      </c>
      <c r="B57" s="72"/>
      <c r="C57" s="31">
        <f>C59-C56</f>
        <v>-1647.6366200000048</v>
      </c>
      <c r="D57" s="31">
        <f>D59-D56</f>
        <v>-4371.6316600000027</v>
      </c>
      <c r="E57" s="32">
        <f t="shared" si="4"/>
        <v>165.32741545887649</v>
      </c>
      <c r="F57" s="31">
        <f>F59-F56</f>
        <v>-563.18989000000147</v>
      </c>
      <c r="G57" s="33">
        <f t="shared" si="1"/>
        <v>-1.3530467454485984</v>
      </c>
      <c r="H57" s="31">
        <f>H59-H56</f>
        <v>-11071.519960000027</v>
      </c>
      <c r="I57" s="33">
        <f t="shared" si="2"/>
        <v>-24.703431769787606</v>
      </c>
      <c r="J57" s="32">
        <f t="shared" si="3"/>
        <v>1865.8591456604447</v>
      </c>
      <c r="K57" s="1"/>
      <c r="L57" s="1"/>
      <c r="M57" s="1"/>
    </row>
    <row r="58" spans="1:13" ht="30" customHeight="1" x14ac:dyDescent="0.25">
      <c r="A58" s="67" t="s">
        <v>28</v>
      </c>
      <c r="B58" s="72"/>
      <c r="C58" s="34">
        <v>8696.5036000000018</v>
      </c>
      <c r="D58" s="34">
        <v>9648.5406500000008</v>
      </c>
      <c r="E58" s="32">
        <f t="shared" si="4"/>
        <v>10.94735417576322</v>
      </c>
      <c r="F58" s="34">
        <v>17123.372560000003</v>
      </c>
      <c r="G58" s="33">
        <f>(F58*100)/$F$59</f>
        <v>41.138386758703675</v>
      </c>
      <c r="H58" s="34">
        <v>18992.673620000001</v>
      </c>
      <c r="I58" s="33">
        <f t="shared" si="2"/>
        <v>42.377579464483389</v>
      </c>
      <c r="J58" s="32">
        <f t="shared" si="3"/>
        <v>10.916664070994187</v>
      </c>
      <c r="K58" s="1"/>
      <c r="L58" s="1"/>
      <c r="M58" s="1"/>
    </row>
    <row r="59" spans="1:13" ht="45" customHeight="1" x14ac:dyDescent="0.25">
      <c r="A59" s="65" t="s">
        <v>35</v>
      </c>
      <c r="B59" s="66"/>
      <c r="C59" s="35">
        <v>21103.056239999998</v>
      </c>
      <c r="D59" s="35">
        <v>24110.937429999998</v>
      </c>
      <c r="E59" s="36">
        <f t="shared" si="4"/>
        <v>14.253296564213681</v>
      </c>
      <c r="F59" s="35">
        <v>41623.830950000003</v>
      </c>
      <c r="G59" s="37">
        <f t="shared" si="1"/>
        <v>100</v>
      </c>
      <c r="H59" s="35">
        <v>44817.740559999998</v>
      </c>
      <c r="I59" s="37">
        <f t="shared" si="2"/>
        <v>100</v>
      </c>
      <c r="J59" s="36">
        <f t="shared" si="3"/>
        <v>7.6732716261427996</v>
      </c>
      <c r="K59" s="1"/>
      <c r="L59" s="1"/>
      <c r="M59" s="1"/>
    </row>
    <row r="60" spans="1:13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</row>
    <row r="61" spans="1:13" ht="25.5" customHeight="1" x14ac:dyDescent="0.25">
      <c r="A61" s="1"/>
      <c r="B61" s="15"/>
      <c r="C61" s="44"/>
      <c r="D61" s="44"/>
      <c r="E61" s="43"/>
      <c r="F61" s="44"/>
      <c r="G61" s="1"/>
      <c r="H61" s="1"/>
      <c r="I61" s="41"/>
      <c r="J61" s="42"/>
      <c r="K61" s="1"/>
      <c r="L61" s="1"/>
      <c r="M61" s="1"/>
    </row>
    <row r="62" spans="1:13" ht="12.75" customHeight="1" x14ac:dyDescent="0.25">
      <c r="A62" s="1"/>
      <c r="B62" s="1"/>
      <c r="C62" s="44"/>
      <c r="D62" s="44"/>
      <c r="E62" s="1"/>
      <c r="F62" s="44"/>
      <c r="G62" s="1"/>
      <c r="H62" s="44"/>
      <c r="I62" s="43"/>
      <c r="J62" s="42"/>
      <c r="K62" s="1"/>
      <c r="L62" s="1"/>
      <c r="M62" s="1"/>
    </row>
    <row r="63" spans="1:13" ht="12.75" customHeight="1" x14ac:dyDescent="0.25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1"/>
      <c r="L63" s="1"/>
      <c r="M63" s="1"/>
    </row>
    <row r="64" spans="1:13" ht="12.75" customHeight="1" x14ac:dyDescent="0.25">
      <c r="A64" s="1"/>
      <c r="B64" s="1"/>
      <c r="C64" s="44"/>
      <c r="D64" s="44"/>
      <c r="E64" s="43"/>
      <c r="F64" s="44"/>
      <c r="G64" s="1"/>
      <c r="H64" s="44"/>
      <c r="I64" s="1"/>
      <c r="J64" s="42"/>
      <c r="K64" s="1"/>
      <c r="L64" s="1"/>
      <c r="M64" s="1"/>
    </row>
    <row r="65" spans="1:13" ht="12.75" customHeight="1" x14ac:dyDescent="0.25">
      <c r="A65" s="1"/>
      <c r="B65" s="1"/>
      <c r="C65" s="44"/>
      <c r="D65" s="44"/>
      <c r="E65" s="42"/>
      <c r="F65" s="44"/>
      <c r="G65" s="1"/>
      <c r="H65" s="44"/>
      <c r="I65" s="1"/>
      <c r="J65" s="42"/>
      <c r="K65" s="1"/>
      <c r="L65" s="1"/>
      <c r="M65" s="1"/>
    </row>
    <row r="66" spans="1:13" ht="12.75" customHeight="1" x14ac:dyDescent="0.25">
      <c r="A66" s="1"/>
      <c r="B66" s="1"/>
      <c r="C66" s="44"/>
      <c r="D66" s="44"/>
      <c r="E66" s="42"/>
      <c r="F66" s="44"/>
      <c r="G66" s="1"/>
      <c r="H66" s="1"/>
      <c r="I66" s="1"/>
      <c r="J66" s="42"/>
      <c r="K66" s="1"/>
      <c r="L66" s="1"/>
      <c r="M66" s="1"/>
    </row>
    <row r="67" spans="1:13" ht="12.75" customHeight="1" x14ac:dyDescent="0.25">
      <c r="A67" s="1"/>
      <c r="B67" s="1"/>
      <c r="C67" s="43"/>
      <c r="D67" s="43"/>
      <c r="E67" s="42"/>
      <c r="F67" s="43"/>
      <c r="G67" s="1"/>
      <c r="H67" s="1"/>
      <c r="I67" s="1"/>
      <c r="J67" s="42"/>
      <c r="K67" s="1"/>
      <c r="L67" s="1"/>
      <c r="M67" s="1"/>
    </row>
    <row r="68" spans="1:13" ht="12.75" customHeight="1" x14ac:dyDescent="0.25">
      <c r="A68" s="1"/>
      <c r="B68" s="1"/>
      <c r="C68" s="43"/>
      <c r="D68" s="43"/>
      <c r="E68" s="1"/>
      <c r="F68" s="43"/>
      <c r="G68" s="43"/>
      <c r="H68" s="43"/>
      <c r="I68" s="1"/>
      <c r="J68" s="42"/>
      <c r="K68" s="1"/>
      <c r="L68" s="1"/>
      <c r="M68" s="1"/>
    </row>
    <row r="69" spans="1:13" ht="12.75" customHeight="1" x14ac:dyDescent="0.25">
      <c r="A69" s="1"/>
      <c r="B69" s="1"/>
      <c r="C69" s="43"/>
      <c r="D69" s="43"/>
      <c r="E69" s="42"/>
      <c r="F69" s="43"/>
      <c r="G69" s="1"/>
      <c r="H69" s="43"/>
      <c r="I69" s="1"/>
      <c r="J69" s="42"/>
      <c r="K69" s="1"/>
      <c r="L69" s="1"/>
      <c r="M69" s="1"/>
    </row>
    <row r="70" spans="1:13" ht="12.75" customHeight="1" x14ac:dyDescent="0.25">
      <c r="A70" s="1"/>
      <c r="B70" s="1"/>
      <c r="C70" s="44"/>
      <c r="D70" s="44"/>
      <c r="E70" s="42"/>
      <c r="F70" s="44"/>
      <c r="G70" s="1"/>
      <c r="H70" s="44"/>
      <c r="I70" s="1"/>
      <c r="J70" s="42"/>
      <c r="K70" s="1"/>
      <c r="L70" s="1"/>
      <c r="M70" s="1"/>
    </row>
    <row r="71" spans="1:13" ht="12.75" customHeight="1" x14ac:dyDescent="0.25">
      <c r="A71" s="1"/>
      <c r="B71" s="1"/>
      <c r="C71" s="44"/>
      <c r="D71" s="44"/>
      <c r="E71" s="42"/>
      <c r="F71" s="44"/>
      <c r="G71" s="1"/>
      <c r="H71" s="44"/>
      <c r="I71" s="1"/>
      <c r="J71" s="42"/>
      <c r="K71" s="1"/>
      <c r="L71" s="1"/>
      <c r="M71" s="1"/>
    </row>
    <row r="72" spans="1:13" ht="12.75" customHeight="1" x14ac:dyDescent="0.25">
      <c r="A72" s="1"/>
      <c r="B72" s="1"/>
      <c r="C72" s="44"/>
      <c r="D72" s="44"/>
      <c r="E72" s="42"/>
      <c r="F72" s="44"/>
      <c r="G72" s="1"/>
      <c r="H72" s="44"/>
      <c r="I72" s="1"/>
      <c r="J72" s="42"/>
      <c r="K72" s="1"/>
      <c r="L72" s="1"/>
      <c r="M72" s="1"/>
    </row>
    <row r="73" spans="1:13" ht="12.75" customHeight="1" x14ac:dyDescent="0.25">
      <c r="A73" s="1"/>
      <c r="B73" s="1"/>
      <c r="C73" s="54"/>
      <c r="D73" s="54"/>
      <c r="E73" s="42"/>
      <c r="F73" s="54"/>
      <c r="G73" s="1"/>
      <c r="H73" s="54"/>
      <c r="I73" s="1"/>
      <c r="J73" s="42"/>
      <c r="K73" s="1"/>
      <c r="L73" s="1"/>
      <c r="M73" s="1"/>
    </row>
    <row r="74" spans="1:13" ht="12.75" customHeight="1" x14ac:dyDescent="0.25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  <c r="L74" s="1"/>
      <c r="M74" s="1"/>
    </row>
    <row r="75" spans="1:13" ht="12.75" customHeight="1" x14ac:dyDescent="0.25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  <c r="L75" s="1"/>
      <c r="M75" s="1"/>
    </row>
    <row r="76" spans="1:13" ht="12.75" customHeight="1" x14ac:dyDescent="0.25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</row>
    <row r="77" spans="1:13" ht="12.75" customHeight="1" x14ac:dyDescent="0.25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</row>
    <row r="78" spans="1:13" ht="12.75" customHeight="1" x14ac:dyDescent="0.25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</row>
    <row r="79" spans="1:13" ht="12.75" customHeight="1" x14ac:dyDescent="0.25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</row>
    <row r="80" spans="1:13" ht="12.75" customHeight="1" x14ac:dyDescent="0.25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</row>
    <row r="81" spans="1:13" ht="12.75" customHeight="1" x14ac:dyDescent="0.25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</row>
    <row r="82" spans="1:13" ht="12.75" customHeight="1" x14ac:dyDescent="0.25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</row>
    <row r="83" spans="1:13" ht="12.75" customHeight="1" x14ac:dyDescent="0.25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</row>
    <row r="84" spans="1:13" ht="12.75" customHeight="1" x14ac:dyDescent="0.25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</row>
    <row r="85" spans="1:13" ht="12.75" customHeight="1" x14ac:dyDescent="0.25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</row>
    <row r="86" spans="1:13" ht="12.75" customHeight="1" x14ac:dyDescent="0.25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</row>
    <row r="87" spans="1:13" ht="12.75" customHeight="1" x14ac:dyDescent="0.25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</row>
    <row r="88" spans="1:13" ht="12.75" customHeight="1" x14ac:dyDescent="0.25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</row>
    <row r="89" spans="1:13" ht="12.75" customHeight="1" x14ac:dyDescent="0.25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</row>
    <row r="90" spans="1:13" ht="12.75" customHeight="1" x14ac:dyDescent="0.25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</row>
    <row r="91" spans="1:13" ht="12.75" customHeight="1" x14ac:dyDescent="0.25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</row>
    <row r="92" spans="1:13" ht="12.75" customHeight="1" x14ac:dyDescent="0.25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</row>
    <row r="93" spans="1:13" ht="12.75" customHeight="1" x14ac:dyDescent="0.25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</row>
    <row r="94" spans="1:13" ht="12.75" customHeight="1" x14ac:dyDescent="0.25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</row>
    <row r="95" spans="1:13" ht="12.75" customHeight="1" x14ac:dyDescent="0.25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</row>
    <row r="96" spans="1:13" ht="12.75" customHeight="1" x14ac:dyDescent="0.25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</row>
    <row r="97" spans="1:13" ht="12.75" customHeight="1" x14ac:dyDescent="0.25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</row>
    <row r="98" spans="1:13" ht="12.75" customHeight="1" x14ac:dyDescent="0.25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</row>
    <row r="99" spans="1:13" ht="12.75" customHeight="1" x14ac:dyDescent="0.25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</row>
    <row r="100" spans="1:13" ht="12.75" customHeight="1" x14ac:dyDescent="0.25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</row>
    <row r="101" spans="1:13" ht="12.75" customHeight="1" x14ac:dyDescent="0.25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</row>
    <row r="102" spans="1:13" ht="12.75" customHeight="1" x14ac:dyDescent="0.25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</row>
    <row r="103" spans="1:13" ht="12.75" customHeight="1" x14ac:dyDescent="0.25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</row>
    <row r="104" spans="1:13" ht="12.75" customHeight="1" x14ac:dyDescent="0.25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</row>
    <row r="105" spans="1:13" ht="12.75" customHeight="1" x14ac:dyDescent="0.25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</row>
    <row r="106" spans="1:13" ht="12.75" customHeight="1" x14ac:dyDescent="0.25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</row>
    <row r="107" spans="1:13" ht="12.75" customHeight="1" x14ac:dyDescent="0.25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</row>
    <row r="108" spans="1:13" ht="12.75" customHeight="1" x14ac:dyDescent="0.25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</row>
    <row r="109" spans="1:13" ht="12.75" customHeight="1" x14ac:dyDescent="0.25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</row>
    <row r="110" spans="1:13" ht="12.75" customHeight="1" x14ac:dyDescent="0.25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</row>
    <row r="111" spans="1:13" ht="12.75" customHeight="1" x14ac:dyDescent="0.25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</row>
    <row r="112" spans="1:13" ht="12.75" customHeight="1" x14ac:dyDescent="0.25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</row>
    <row r="113" spans="1:13" ht="12.75" customHeight="1" x14ac:dyDescent="0.25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</row>
    <row r="114" spans="1:13" ht="12.75" customHeight="1" x14ac:dyDescent="0.25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</row>
    <row r="115" spans="1:13" ht="12.75" customHeight="1" x14ac:dyDescent="0.25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</row>
    <row r="116" spans="1:13" ht="12.75" customHeight="1" x14ac:dyDescent="0.25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</row>
    <row r="117" spans="1:13" ht="12.75" customHeight="1" x14ac:dyDescent="0.25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</row>
    <row r="118" spans="1:13" ht="12.75" customHeight="1" x14ac:dyDescent="0.25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</row>
    <row r="119" spans="1:13" ht="12.75" customHeight="1" x14ac:dyDescent="0.25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</row>
    <row r="120" spans="1:13" ht="12.75" customHeight="1" x14ac:dyDescent="0.25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</row>
    <row r="121" spans="1:13" ht="12.75" customHeight="1" x14ac:dyDescent="0.25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</row>
    <row r="122" spans="1:13" ht="12.75" customHeight="1" x14ac:dyDescent="0.25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</row>
    <row r="123" spans="1:13" ht="12.75" customHeight="1" x14ac:dyDescent="0.25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</row>
    <row r="124" spans="1:13" ht="12.75" customHeight="1" x14ac:dyDescent="0.25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</row>
    <row r="125" spans="1:13" ht="12.75" customHeight="1" x14ac:dyDescent="0.25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</row>
    <row r="126" spans="1:13" ht="12.75" customHeight="1" x14ac:dyDescent="0.25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</row>
    <row r="127" spans="1:13" ht="12.75" customHeight="1" x14ac:dyDescent="0.25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</row>
    <row r="128" spans="1:13" ht="12.75" customHeight="1" x14ac:dyDescent="0.25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</row>
    <row r="129" spans="1:13" ht="12.75" customHeight="1" x14ac:dyDescent="0.25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</row>
    <row r="130" spans="1:13" ht="12.75" customHeight="1" x14ac:dyDescent="0.25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</row>
    <row r="131" spans="1:13" ht="12.75" customHeight="1" x14ac:dyDescent="0.25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</row>
    <row r="132" spans="1:13" ht="12.75" customHeight="1" x14ac:dyDescent="0.25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</row>
    <row r="133" spans="1:13" ht="12.75" customHeight="1" x14ac:dyDescent="0.25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</row>
    <row r="134" spans="1:13" ht="12.75" customHeight="1" x14ac:dyDescent="0.25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</row>
    <row r="135" spans="1:13" ht="12.75" customHeight="1" x14ac:dyDescent="0.25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</row>
    <row r="136" spans="1:13" ht="12.75" customHeight="1" x14ac:dyDescent="0.25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</row>
    <row r="137" spans="1:13" ht="12.75" customHeight="1" x14ac:dyDescent="0.25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</row>
    <row r="138" spans="1:13" ht="12.75" customHeight="1" x14ac:dyDescent="0.25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</row>
    <row r="139" spans="1:13" ht="12.75" customHeight="1" x14ac:dyDescent="0.25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</row>
    <row r="140" spans="1:13" ht="12.75" customHeight="1" x14ac:dyDescent="0.25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</row>
    <row r="141" spans="1:13" ht="12.75" customHeight="1" x14ac:dyDescent="0.25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</row>
    <row r="142" spans="1:13" ht="12.75" customHeight="1" x14ac:dyDescent="0.25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</row>
    <row r="143" spans="1:13" ht="12.75" customHeight="1" x14ac:dyDescent="0.25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</row>
    <row r="144" spans="1:13" ht="12.75" customHeight="1" x14ac:dyDescent="0.25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</row>
    <row r="145" spans="1:13" ht="12.75" customHeight="1" x14ac:dyDescent="0.25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</row>
    <row r="146" spans="1:13" ht="12.75" customHeight="1" x14ac:dyDescent="0.25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</row>
    <row r="147" spans="1:13" ht="12.75" customHeight="1" x14ac:dyDescent="0.25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</row>
    <row r="148" spans="1:13" ht="12.75" customHeight="1" x14ac:dyDescent="0.25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</row>
    <row r="149" spans="1:13" ht="12.75" customHeight="1" x14ac:dyDescent="0.25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</row>
    <row r="150" spans="1:13" ht="12.75" customHeight="1" x14ac:dyDescent="0.25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</row>
    <row r="151" spans="1:13" ht="12.75" customHeight="1" x14ac:dyDescent="0.25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</row>
    <row r="152" spans="1:13" ht="12.75" customHeight="1" x14ac:dyDescent="0.25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</row>
    <row r="153" spans="1:13" ht="12.75" customHeight="1" x14ac:dyDescent="0.25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</row>
    <row r="154" spans="1:13" ht="12.75" customHeight="1" x14ac:dyDescent="0.25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</row>
    <row r="155" spans="1:13" ht="12.75" customHeight="1" x14ac:dyDescent="0.25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</row>
    <row r="156" spans="1:13" ht="12.75" customHeight="1" x14ac:dyDescent="0.25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</row>
    <row r="157" spans="1:13" ht="12.75" customHeight="1" x14ac:dyDescent="0.25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</row>
    <row r="158" spans="1:13" ht="12.75" customHeight="1" x14ac:dyDescent="0.25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</row>
    <row r="159" spans="1:13" ht="12.75" customHeight="1" x14ac:dyDescent="0.25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</row>
    <row r="160" spans="1:13" ht="12.75" customHeight="1" x14ac:dyDescent="0.25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</row>
    <row r="161" spans="1:13" ht="12.75" customHeight="1" x14ac:dyDescent="0.25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</row>
    <row r="162" spans="1:13" ht="12.75" customHeight="1" x14ac:dyDescent="0.25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</row>
    <row r="163" spans="1:13" ht="12.75" customHeight="1" x14ac:dyDescent="0.25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</row>
    <row r="164" spans="1:13" ht="12.75" customHeight="1" x14ac:dyDescent="0.25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</row>
    <row r="165" spans="1:13" ht="12.75" customHeight="1" x14ac:dyDescent="0.25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</row>
    <row r="166" spans="1:13" ht="12.75" customHeight="1" x14ac:dyDescent="0.25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</row>
    <row r="167" spans="1:13" ht="12.75" customHeight="1" x14ac:dyDescent="0.25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</row>
    <row r="168" spans="1:13" ht="12.75" customHeight="1" x14ac:dyDescent="0.25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</row>
    <row r="169" spans="1:13" ht="12.75" customHeight="1" x14ac:dyDescent="0.25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</row>
    <row r="170" spans="1:13" ht="12.75" customHeight="1" x14ac:dyDescent="0.25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</row>
    <row r="171" spans="1:13" ht="12.75" customHeight="1" x14ac:dyDescent="0.25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</row>
    <row r="172" spans="1:13" ht="12.75" customHeight="1" x14ac:dyDescent="0.25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</row>
    <row r="173" spans="1:13" ht="12.75" customHeight="1" x14ac:dyDescent="0.25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</row>
    <row r="174" spans="1:13" ht="12.75" customHeight="1" x14ac:dyDescent="0.25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</row>
    <row r="175" spans="1:13" ht="12.75" customHeight="1" x14ac:dyDescent="0.25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</row>
    <row r="176" spans="1:13" ht="12.75" customHeight="1" x14ac:dyDescent="0.25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</row>
    <row r="177" spans="1:13" ht="12.75" customHeight="1" x14ac:dyDescent="0.25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</row>
    <row r="178" spans="1:13" ht="12.75" customHeight="1" x14ac:dyDescent="0.25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</row>
    <row r="179" spans="1:13" ht="12.75" customHeight="1" x14ac:dyDescent="0.25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</row>
    <row r="180" spans="1:13" ht="12.75" customHeight="1" x14ac:dyDescent="0.25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</row>
    <row r="181" spans="1:13" ht="12.75" customHeight="1" x14ac:dyDescent="0.25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</row>
    <row r="182" spans="1:13" ht="12.75" customHeight="1" x14ac:dyDescent="0.25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</row>
    <row r="183" spans="1:13" ht="12.75" customHeight="1" x14ac:dyDescent="0.25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</row>
    <row r="184" spans="1:13" ht="12.75" customHeight="1" x14ac:dyDescent="0.25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</row>
    <row r="185" spans="1:13" ht="12.75" customHeight="1" x14ac:dyDescent="0.25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</row>
    <row r="186" spans="1:13" ht="12.75" customHeight="1" x14ac:dyDescent="0.25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</row>
    <row r="187" spans="1:13" ht="12.75" customHeight="1" x14ac:dyDescent="0.25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</row>
    <row r="188" spans="1:13" ht="12.75" customHeight="1" x14ac:dyDescent="0.25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</row>
    <row r="189" spans="1:13" ht="12.75" customHeight="1" x14ac:dyDescent="0.25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</row>
    <row r="190" spans="1:13" ht="12.75" customHeight="1" x14ac:dyDescent="0.25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</row>
    <row r="191" spans="1:13" ht="12.75" customHeight="1" x14ac:dyDescent="0.25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</row>
    <row r="192" spans="1:13" ht="12.75" customHeight="1" x14ac:dyDescent="0.25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</row>
    <row r="193" spans="1:13" ht="12.75" customHeight="1" x14ac:dyDescent="0.25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</row>
    <row r="194" spans="1:13" ht="12.75" customHeight="1" x14ac:dyDescent="0.25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</row>
    <row r="195" spans="1:13" ht="12.75" customHeight="1" x14ac:dyDescent="0.25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</row>
    <row r="196" spans="1:13" ht="12.75" customHeight="1" x14ac:dyDescent="0.25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</row>
    <row r="197" spans="1:13" ht="12.75" customHeight="1" x14ac:dyDescent="0.25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</row>
    <row r="198" spans="1:13" ht="12.75" customHeight="1" x14ac:dyDescent="0.25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</row>
    <row r="199" spans="1:13" ht="12.75" customHeight="1" x14ac:dyDescent="0.25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</row>
    <row r="200" spans="1:13" ht="12.75" customHeight="1" x14ac:dyDescent="0.25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</row>
    <row r="201" spans="1:13" ht="12.75" customHeight="1" x14ac:dyDescent="0.25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</row>
    <row r="202" spans="1:13" ht="12.75" customHeight="1" x14ac:dyDescent="0.25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</row>
    <row r="203" spans="1:13" ht="12.75" customHeight="1" x14ac:dyDescent="0.25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</row>
    <row r="204" spans="1:13" ht="12.75" customHeight="1" x14ac:dyDescent="0.25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</row>
    <row r="205" spans="1:13" ht="12.75" customHeight="1" x14ac:dyDescent="0.25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</row>
    <row r="206" spans="1:13" ht="12.75" customHeight="1" x14ac:dyDescent="0.25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</row>
    <row r="207" spans="1:13" ht="12.75" customHeight="1" x14ac:dyDescent="0.25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</row>
    <row r="208" spans="1:13" ht="12.75" customHeight="1" x14ac:dyDescent="0.25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</row>
    <row r="209" spans="1:13" ht="12.75" customHeight="1" x14ac:dyDescent="0.25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</row>
    <row r="210" spans="1:13" ht="12.75" customHeight="1" x14ac:dyDescent="0.25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</row>
    <row r="211" spans="1:13" ht="12.75" customHeight="1" x14ac:dyDescent="0.25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</row>
    <row r="212" spans="1:13" ht="12.75" customHeight="1" x14ac:dyDescent="0.25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</row>
    <row r="213" spans="1:13" ht="12.75" customHeight="1" x14ac:dyDescent="0.25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</row>
    <row r="214" spans="1:13" ht="12.75" customHeight="1" x14ac:dyDescent="0.25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</row>
    <row r="215" spans="1:13" ht="12.75" customHeight="1" x14ac:dyDescent="0.25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</row>
    <row r="216" spans="1:13" ht="12.75" customHeight="1" x14ac:dyDescent="0.25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</row>
    <row r="217" spans="1:13" ht="12.75" customHeight="1" x14ac:dyDescent="0.25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</row>
    <row r="218" spans="1:13" ht="12.75" customHeight="1" x14ac:dyDescent="0.25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</row>
    <row r="219" spans="1:13" ht="12.75" customHeight="1" x14ac:dyDescent="0.25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</row>
    <row r="220" spans="1:13" ht="12.75" customHeight="1" x14ac:dyDescent="0.25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</row>
    <row r="221" spans="1:13" ht="12.75" customHeight="1" x14ac:dyDescent="0.25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</row>
    <row r="222" spans="1:13" ht="12.75" customHeight="1" x14ac:dyDescent="0.25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</row>
    <row r="223" spans="1:13" ht="12.75" customHeight="1" x14ac:dyDescent="0.25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</row>
    <row r="224" spans="1:13" ht="12.75" customHeight="1" x14ac:dyDescent="0.25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</row>
    <row r="225" spans="1:13" ht="12.75" customHeight="1" x14ac:dyDescent="0.25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</row>
    <row r="226" spans="1:13" ht="12.75" customHeight="1" x14ac:dyDescent="0.25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</row>
    <row r="227" spans="1:13" ht="12.75" customHeight="1" x14ac:dyDescent="0.25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</row>
    <row r="228" spans="1:13" ht="12.75" customHeight="1" x14ac:dyDescent="0.25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</row>
    <row r="229" spans="1:13" ht="12.75" customHeight="1" x14ac:dyDescent="0.25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</row>
    <row r="230" spans="1:13" ht="12.75" customHeight="1" x14ac:dyDescent="0.25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</row>
    <row r="231" spans="1:13" ht="12.75" customHeight="1" x14ac:dyDescent="0.25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</row>
    <row r="232" spans="1:13" ht="12.75" customHeight="1" x14ac:dyDescent="0.25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</row>
    <row r="233" spans="1:13" ht="12.75" customHeight="1" x14ac:dyDescent="0.25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</row>
    <row r="234" spans="1:13" ht="12.75" customHeight="1" x14ac:dyDescent="0.25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</row>
    <row r="235" spans="1:13" ht="12.75" customHeight="1" x14ac:dyDescent="0.25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</row>
    <row r="236" spans="1:13" ht="12.75" customHeight="1" x14ac:dyDescent="0.25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</row>
    <row r="237" spans="1:13" ht="12.75" customHeight="1" x14ac:dyDescent="0.25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</row>
    <row r="238" spans="1:13" ht="12.75" customHeight="1" x14ac:dyDescent="0.25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</row>
    <row r="239" spans="1:13" ht="12.75" customHeight="1" x14ac:dyDescent="0.25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</row>
    <row r="240" spans="1:13" ht="12.75" customHeight="1" x14ac:dyDescent="0.25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</row>
    <row r="241" spans="1:13" ht="12.75" customHeight="1" x14ac:dyDescent="0.25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</row>
    <row r="242" spans="1:13" ht="12.75" customHeight="1" x14ac:dyDescent="0.25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</row>
    <row r="243" spans="1:13" ht="12.75" customHeight="1" x14ac:dyDescent="0.25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</row>
    <row r="244" spans="1:13" ht="12.75" customHeight="1" x14ac:dyDescent="0.25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</row>
    <row r="245" spans="1:13" ht="12.75" customHeight="1" x14ac:dyDescent="0.25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</row>
    <row r="246" spans="1:13" ht="12.75" customHeight="1" x14ac:dyDescent="0.25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</row>
    <row r="247" spans="1:13" ht="12.75" customHeight="1" x14ac:dyDescent="0.25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</row>
    <row r="248" spans="1:13" ht="12.75" customHeight="1" x14ac:dyDescent="0.25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</row>
    <row r="249" spans="1:13" ht="12.75" customHeight="1" x14ac:dyDescent="0.25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</row>
    <row r="250" spans="1:13" ht="12.75" customHeight="1" x14ac:dyDescent="0.25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</row>
    <row r="251" spans="1:13" ht="12.75" customHeight="1" x14ac:dyDescent="0.25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</row>
    <row r="252" spans="1:13" ht="12.75" customHeight="1" x14ac:dyDescent="0.25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</row>
    <row r="253" spans="1:13" ht="12.75" customHeight="1" x14ac:dyDescent="0.25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</row>
    <row r="254" spans="1:13" ht="12.75" customHeight="1" x14ac:dyDescent="0.25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</row>
    <row r="255" spans="1:13" ht="12.75" customHeight="1" x14ac:dyDescent="0.25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</row>
    <row r="256" spans="1:13" ht="12.75" customHeight="1" x14ac:dyDescent="0.25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</row>
    <row r="257" spans="1:13" ht="12.75" customHeight="1" x14ac:dyDescent="0.25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</row>
    <row r="258" spans="1:13" ht="12.75" customHeight="1" x14ac:dyDescent="0.25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</row>
    <row r="259" spans="1:13" ht="12.75" customHeight="1" x14ac:dyDescent="0.25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</row>
    <row r="260" spans="1:13" ht="12.75" customHeight="1" x14ac:dyDescent="0.25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</row>
    <row r="261" spans="1:13" ht="12.75" customHeight="1" x14ac:dyDescent="0.25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</row>
    <row r="262" spans="1:13" ht="12.75" customHeight="1" x14ac:dyDescent="0.25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</row>
    <row r="263" spans="1:13" ht="12.75" customHeight="1" x14ac:dyDescent="0.25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</row>
    <row r="264" spans="1:13" ht="12.75" customHeight="1" x14ac:dyDescent="0.25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</row>
    <row r="265" spans="1:13" ht="12.75" customHeight="1" x14ac:dyDescent="0.25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</row>
    <row r="266" spans="1:13" ht="12.75" customHeight="1" x14ac:dyDescent="0.25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</row>
    <row r="267" spans="1:13" ht="12.75" customHeight="1" x14ac:dyDescent="0.25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</row>
    <row r="268" spans="1:13" ht="12.75" customHeight="1" x14ac:dyDescent="0.25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</row>
    <row r="269" spans="1:13" ht="12.75" customHeight="1" x14ac:dyDescent="0.25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</row>
    <row r="270" spans="1:13" ht="12.75" customHeight="1" x14ac:dyDescent="0.25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</row>
    <row r="271" spans="1:13" ht="12.75" customHeight="1" x14ac:dyDescent="0.25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</row>
    <row r="272" spans="1:13" ht="12.75" customHeight="1" x14ac:dyDescent="0.25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</row>
    <row r="273" spans="1:13" ht="12.75" customHeight="1" x14ac:dyDescent="0.25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</row>
    <row r="274" spans="1:13" ht="12.75" customHeight="1" x14ac:dyDescent="0.25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</row>
    <row r="275" spans="1:13" ht="12.75" customHeight="1" x14ac:dyDescent="0.25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</row>
    <row r="276" spans="1:13" ht="12.75" customHeight="1" x14ac:dyDescent="0.25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</row>
    <row r="277" spans="1:13" ht="12.75" customHeight="1" x14ac:dyDescent="0.25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</row>
    <row r="278" spans="1:13" ht="12.75" customHeight="1" x14ac:dyDescent="0.25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</row>
    <row r="279" spans="1:13" ht="12.75" customHeight="1" x14ac:dyDescent="0.25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</row>
    <row r="280" spans="1:13" ht="12.75" customHeight="1" x14ac:dyDescent="0.25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</row>
    <row r="281" spans="1:13" ht="12.75" customHeight="1" x14ac:dyDescent="0.25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</row>
    <row r="282" spans="1:13" ht="12.75" customHeight="1" x14ac:dyDescent="0.25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</row>
    <row r="283" spans="1:13" ht="12.75" customHeight="1" x14ac:dyDescent="0.25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</row>
    <row r="284" spans="1:13" ht="12.75" customHeight="1" x14ac:dyDescent="0.25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</row>
    <row r="285" spans="1:13" ht="12.75" customHeight="1" x14ac:dyDescent="0.25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</row>
    <row r="286" spans="1:13" ht="12.75" customHeight="1" x14ac:dyDescent="0.25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</row>
    <row r="287" spans="1:13" ht="12.75" customHeight="1" x14ac:dyDescent="0.25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</row>
    <row r="288" spans="1:13" ht="12.75" customHeight="1" x14ac:dyDescent="0.25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</row>
    <row r="289" spans="1:13" ht="12.75" customHeight="1" x14ac:dyDescent="0.25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</row>
    <row r="290" spans="1:13" ht="12.75" customHeight="1" x14ac:dyDescent="0.25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</row>
    <row r="291" spans="1:13" ht="12.75" customHeight="1" x14ac:dyDescent="0.25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</row>
    <row r="292" spans="1:13" ht="12.75" customHeight="1" x14ac:dyDescent="0.25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</row>
    <row r="293" spans="1:13" ht="12.75" customHeight="1" x14ac:dyDescent="0.25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</row>
    <row r="294" spans="1:13" ht="12.75" customHeight="1" x14ac:dyDescent="0.25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</row>
    <row r="295" spans="1:13" ht="12.75" customHeight="1" x14ac:dyDescent="0.25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</row>
    <row r="296" spans="1:13" ht="12.75" customHeight="1" x14ac:dyDescent="0.25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</row>
    <row r="297" spans="1:13" ht="12.75" customHeight="1" x14ac:dyDescent="0.25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</row>
    <row r="298" spans="1:13" ht="12.75" customHeight="1" x14ac:dyDescent="0.25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</row>
    <row r="299" spans="1:13" ht="12.75" customHeight="1" x14ac:dyDescent="0.25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</row>
    <row r="300" spans="1:13" ht="12.75" customHeight="1" x14ac:dyDescent="0.25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</row>
    <row r="301" spans="1:13" ht="12.75" customHeight="1" x14ac:dyDescent="0.25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</row>
    <row r="302" spans="1:13" ht="12.75" customHeight="1" x14ac:dyDescent="0.25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</row>
    <row r="303" spans="1:13" ht="12.75" customHeight="1" x14ac:dyDescent="0.25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</row>
    <row r="304" spans="1:13" ht="12.75" customHeight="1" x14ac:dyDescent="0.25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</row>
    <row r="305" spans="1:13" ht="12.75" customHeight="1" x14ac:dyDescent="0.25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</row>
    <row r="306" spans="1:13" ht="12.75" customHeight="1" x14ac:dyDescent="0.25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</row>
    <row r="307" spans="1:13" ht="12.75" customHeight="1" x14ac:dyDescent="0.25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</row>
    <row r="308" spans="1:13" ht="12.75" customHeight="1" x14ac:dyDescent="0.25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</row>
    <row r="309" spans="1:13" ht="12.75" customHeight="1" x14ac:dyDescent="0.25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</row>
    <row r="310" spans="1:13" ht="12.75" customHeight="1" x14ac:dyDescent="0.25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</row>
    <row r="311" spans="1:13" ht="12.75" customHeight="1" x14ac:dyDescent="0.25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</row>
    <row r="312" spans="1:13" ht="12.75" customHeight="1" x14ac:dyDescent="0.25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</row>
    <row r="313" spans="1:13" ht="12.75" customHeight="1" x14ac:dyDescent="0.25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</row>
    <row r="314" spans="1:13" ht="12.75" customHeight="1" x14ac:dyDescent="0.25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</row>
    <row r="315" spans="1:13" ht="12.75" customHeight="1" x14ac:dyDescent="0.25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</row>
    <row r="316" spans="1:13" ht="12.75" customHeight="1" x14ac:dyDescent="0.25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</row>
    <row r="317" spans="1:13" ht="12.75" customHeight="1" x14ac:dyDescent="0.25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</row>
    <row r="318" spans="1:13" ht="12.75" customHeight="1" x14ac:dyDescent="0.25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</row>
    <row r="319" spans="1:13" ht="12.75" customHeight="1" x14ac:dyDescent="0.25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</row>
    <row r="320" spans="1:13" ht="12.75" customHeight="1" x14ac:dyDescent="0.25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</row>
    <row r="321" spans="1:13" ht="12.75" customHeight="1" x14ac:dyDescent="0.25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</row>
    <row r="322" spans="1:13" ht="12.75" customHeight="1" x14ac:dyDescent="0.25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</row>
    <row r="323" spans="1:13" ht="12.75" customHeight="1" x14ac:dyDescent="0.25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</row>
    <row r="324" spans="1:13" ht="12.75" customHeight="1" x14ac:dyDescent="0.25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</row>
    <row r="325" spans="1:13" ht="12.75" customHeight="1" x14ac:dyDescent="0.25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</row>
    <row r="326" spans="1:13" ht="12.75" customHeight="1" x14ac:dyDescent="0.25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</row>
    <row r="327" spans="1:13" ht="12.75" customHeight="1" x14ac:dyDescent="0.25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</row>
    <row r="328" spans="1:13" ht="12.75" customHeight="1" x14ac:dyDescent="0.25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</row>
    <row r="329" spans="1:13" ht="12.75" customHeight="1" x14ac:dyDescent="0.25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</row>
    <row r="330" spans="1:13" ht="12.75" customHeight="1" x14ac:dyDescent="0.25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</row>
    <row r="331" spans="1:13" ht="12.75" customHeight="1" x14ac:dyDescent="0.25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</row>
    <row r="332" spans="1:13" ht="12.75" customHeight="1" x14ac:dyDescent="0.25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</row>
    <row r="333" spans="1:13" ht="12.75" customHeight="1" x14ac:dyDescent="0.25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</row>
    <row r="334" spans="1:13" ht="12.75" customHeight="1" x14ac:dyDescent="0.25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</row>
    <row r="335" spans="1:13" ht="12.75" customHeight="1" x14ac:dyDescent="0.25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</row>
    <row r="336" spans="1:13" ht="12.75" customHeight="1" x14ac:dyDescent="0.25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</row>
    <row r="337" spans="1:13" ht="12.75" customHeight="1" x14ac:dyDescent="0.25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</row>
    <row r="338" spans="1:13" ht="12.75" customHeight="1" x14ac:dyDescent="0.25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</row>
    <row r="339" spans="1:13" ht="12.75" customHeight="1" x14ac:dyDescent="0.25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</row>
    <row r="340" spans="1:13" ht="12.75" customHeight="1" x14ac:dyDescent="0.25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</row>
    <row r="341" spans="1:13" ht="12.75" customHeight="1" x14ac:dyDescent="0.25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</row>
    <row r="342" spans="1:13" ht="12.75" customHeight="1" x14ac:dyDescent="0.25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</row>
    <row r="343" spans="1:13" ht="12.75" customHeight="1" x14ac:dyDescent="0.25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</row>
    <row r="344" spans="1:13" ht="12.75" customHeight="1" x14ac:dyDescent="0.25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</row>
    <row r="345" spans="1:13" ht="12.75" customHeight="1" x14ac:dyDescent="0.25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</row>
    <row r="346" spans="1:13" ht="12.75" customHeight="1" x14ac:dyDescent="0.25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</row>
    <row r="347" spans="1:13" ht="12.75" customHeight="1" x14ac:dyDescent="0.25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</row>
    <row r="348" spans="1:13" ht="12.75" customHeight="1" x14ac:dyDescent="0.25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</row>
    <row r="349" spans="1:13" ht="12.75" customHeight="1" x14ac:dyDescent="0.25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</row>
    <row r="350" spans="1:13" ht="12.75" customHeight="1" x14ac:dyDescent="0.25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</row>
    <row r="351" spans="1:13" ht="12.75" customHeight="1" x14ac:dyDescent="0.25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</row>
    <row r="352" spans="1:13" ht="12.75" customHeight="1" x14ac:dyDescent="0.25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</row>
    <row r="353" spans="1:13" ht="12.75" customHeight="1" x14ac:dyDescent="0.25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</row>
    <row r="354" spans="1:13" ht="12.75" customHeight="1" x14ac:dyDescent="0.25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</row>
    <row r="355" spans="1:13" ht="12.75" customHeight="1" x14ac:dyDescent="0.25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</row>
    <row r="356" spans="1:13" ht="12.75" customHeight="1" x14ac:dyDescent="0.25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</row>
    <row r="357" spans="1:13" ht="12.75" customHeight="1" x14ac:dyDescent="0.25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</row>
    <row r="358" spans="1:13" ht="12.75" customHeight="1" x14ac:dyDescent="0.25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</row>
    <row r="359" spans="1:13" ht="12.75" customHeight="1" x14ac:dyDescent="0.25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</row>
    <row r="360" spans="1:13" ht="12.75" customHeight="1" x14ac:dyDescent="0.25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</row>
    <row r="361" spans="1:13" ht="12.75" customHeight="1" x14ac:dyDescent="0.25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</row>
    <row r="362" spans="1:13" ht="12.75" customHeight="1" x14ac:dyDescent="0.25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</row>
    <row r="363" spans="1:13" ht="12.75" customHeight="1" x14ac:dyDescent="0.25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</row>
    <row r="364" spans="1:13" ht="12.75" customHeight="1" x14ac:dyDescent="0.25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</row>
    <row r="365" spans="1:13" ht="12.75" customHeight="1" x14ac:dyDescent="0.25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</row>
    <row r="366" spans="1:13" ht="12.75" customHeight="1" x14ac:dyDescent="0.25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</row>
    <row r="367" spans="1:13" ht="12.75" customHeight="1" x14ac:dyDescent="0.25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</row>
    <row r="368" spans="1:13" ht="12.75" customHeight="1" x14ac:dyDescent="0.25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</row>
    <row r="369" spans="1:13" ht="12.75" customHeight="1" x14ac:dyDescent="0.25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</row>
    <row r="370" spans="1:13" ht="12.75" customHeight="1" x14ac:dyDescent="0.25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</row>
    <row r="371" spans="1:13" ht="12.75" customHeight="1" x14ac:dyDescent="0.25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</row>
    <row r="372" spans="1:13" ht="12.75" customHeight="1" x14ac:dyDescent="0.25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</row>
    <row r="373" spans="1:13" ht="12.75" customHeight="1" x14ac:dyDescent="0.25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</row>
    <row r="374" spans="1:13" ht="12.75" customHeight="1" x14ac:dyDescent="0.25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</row>
    <row r="375" spans="1:13" ht="12.75" customHeight="1" x14ac:dyDescent="0.25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</row>
    <row r="376" spans="1:13" ht="12.75" customHeight="1" x14ac:dyDescent="0.25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</row>
    <row r="377" spans="1:13" ht="12.75" customHeight="1" x14ac:dyDescent="0.25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</row>
    <row r="378" spans="1:13" ht="12.75" customHeight="1" x14ac:dyDescent="0.25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</row>
    <row r="379" spans="1:13" ht="12.75" customHeight="1" x14ac:dyDescent="0.25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</row>
    <row r="380" spans="1:13" ht="12.75" customHeight="1" x14ac:dyDescent="0.25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</row>
    <row r="381" spans="1:13" ht="12.75" customHeight="1" x14ac:dyDescent="0.25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</row>
    <row r="382" spans="1:13" ht="12.75" customHeight="1" x14ac:dyDescent="0.25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</row>
    <row r="383" spans="1:13" ht="12.75" customHeight="1" x14ac:dyDescent="0.25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</row>
    <row r="384" spans="1:13" ht="12.75" customHeight="1" x14ac:dyDescent="0.25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</row>
    <row r="385" spans="1:13" ht="12.75" customHeight="1" x14ac:dyDescent="0.25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</row>
    <row r="386" spans="1:13" ht="12.75" customHeight="1" x14ac:dyDescent="0.25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</row>
    <row r="387" spans="1:13" ht="12.75" customHeight="1" x14ac:dyDescent="0.25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</row>
    <row r="388" spans="1:13" ht="12.75" customHeight="1" x14ac:dyDescent="0.25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</row>
    <row r="389" spans="1:13" ht="12.75" customHeight="1" x14ac:dyDescent="0.25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</row>
    <row r="390" spans="1:13" ht="12.75" customHeight="1" x14ac:dyDescent="0.25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</row>
    <row r="391" spans="1:13" ht="12.75" customHeight="1" x14ac:dyDescent="0.25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</row>
    <row r="392" spans="1:13" ht="12.75" customHeight="1" x14ac:dyDescent="0.25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</row>
    <row r="393" spans="1:13" ht="12.75" customHeight="1" x14ac:dyDescent="0.25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</row>
    <row r="394" spans="1:13" ht="12.75" customHeight="1" x14ac:dyDescent="0.25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</row>
    <row r="395" spans="1:13" ht="12.75" customHeight="1" x14ac:dyDescent="0.25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</row>
    <row r="396" spans="1:13" ht="12.75" customHeight="1" x14ac:dyDescent="0.25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</row>
    <row r="397" spans="1:13" ht="12.75" customHeight="1" x14ac:dyDescent="0.25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</row>
    <row r="398" spans="1:13" ht="12.75" customHeight="1" x14ac:dyDescent="0.25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</row>
    <row r="399" spans="1:13" ht="12.75" customHeight="1" x14ac:dyDescent="0.25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</row>
    <row r="400" spans="1:13" ht="12.75" customHeight="1" x14ac:dyDescent="0.25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</row>
    <row r="401" spans="1:13" ht="12.75" customHeight="1" x14ac:dyDescent="0.25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</row>
    <row r="402" spans="1:13" ht="12.75" customHeight="1" x14ac:dyDescent="0.25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</row>
    <row r="403" spans="1:13" ht="12.75" customHeight="1" x14ac:dyDescent="0.25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</row>
    <row r="404" spans="1:13" ht="12.75" customHeight="1" x14ac:dyDescent="0.25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</row>
    <row r="405" spans="1:13" ht="12.75" customHeight="1" x14ac:dyDescent="0.25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</row>
    <row r="406" spans="1:13" ht="12.75" customHeight="1" x14ac:dyDescent="0.25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</row>
    <row r="407" spans="1:13" ht="12.75" customHeight="1" x14ac:dyDescent="0.25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</row>
    <row r="408" spans="1:13" ht="12.75" customHeight="1" x14ac:dyDescent="0.25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</row>
    <row r="409" spans="1:13" ht="12.75" customHeight="1" x14ac:dyDescent="0.25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</row>
    <row r="410" spans="1:13" ht="12.75" customHeight="1" x14ac:dyDescent="0.25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</row>
    <row r="411" spans="1:13" ht="12.75" customHeight="1" x14ac:dyDescent="0.25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</row>
    <row r="412" spans="1:13" ht="12.75" customHeight="1" x14ac:dyDescent="0.25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</row>
    <row r="413" spans="1:13" ht="12.75" customHeight="1" x14ac:dyDescent="0.25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</row>
    <row r="414" spans="1:13" ht="12.75" customHeight="1" x14ac:dyDescent="0.25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</row>
    <row r="415" spans="1:13" ht="12.75" customHeight="1" x14ac:dyDescent="0.25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</row>
    <row r="416" spans="1:13" ht="12.75" customHeight="1" x14ac:dyDescent="0.25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</row>
    <row r="417" spans="1:13" ht="12.75" customHeight="1" x14ac:dyDescent="0.25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</row>
    <row r="418" spans="1:13" ht="12.75" customHeight="1" x14ac:dyDescent="0.25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</row>
    <row r="419" spans="1:13" ht="12.75" customHeight="1" x14ac:dyDescent="0.25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</row>
    <row r="420" spans="1:13" ht="12.75" customHeight="1" x14ac:dyDescent="0.25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</row>
    <row r="421" spans="1:13" ht="12.75" customHeight="1" x14ac:dyDescent="0.25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</row>
    <row r="422" spans="1:13" ht="12.75" customHeight="1" x14ac:dyDescent="0.25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</row>
    <row r="423" spans="1:13" ht="12.75" customHeight="1" x14ac:dyDescent="0.25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</row>
    <row r="424" spans="1:13" ht="12.75" customHeight="1" x14ac:dyDescent="0.25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</row>
    <row r="425" spans="1:13" ht="12.75" customHeight="1" x14ac:dyDescent="0.25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</row>
    <row r="426" spans="1:13" ht="12.75" customHeight="1" x14ac:dyDescent="0.25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</row>
    <row r="427" spans="1:13" ht="12.75" customHeight="1" x14ac:dyDescent="0.25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</row>
    <row r="428" spans="1:13" ht="12.75" customHeight="1" x14ac:dyDescent="0.25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</row>
    <row r="429" spans="1:13" ht="12.75" customHeight="1" x14ac:dyDescent="0.25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</row>
    <row r="430" spans="1:13" ht="12.75" customHeight="1" x14ac:dyDescent="0.25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</row>
    <row r="431" spans="1:13" ht="12.75" customHeight="1" x14ac:dyDescent="0.25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</row>
    <row r="432" spans="1:13" ht="12.75" customHeight="1" x14ac:dyDescent="0.25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</row>
    <row r="433" spans="1:13" ht="12.75" customHeight="1" x14ac:dyDescent="0.25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</row>
    <row r="434" spans="1:13" ht="12.75" customHeight="1" x14ac:dyDescent="0.25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</row>
    <row r="435" spans="1:13" ht="12.75" customHeight="1" x14ac:dyDescent="0.25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</row>
    <row r="436" spans="1:13" ht="12.75" customHeight="1" x14ac:dyDescent="0.25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</row>
    <row r="437" spans="1:13" ht="12.75" customHeight="1" x14ac:dyDescent="0.25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</row>
    <row r="438" spans="1:13" ht="12.75" customHeight="1" x14ac:dyDescent="0.25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</row>
    <row r="439" spans="1:13" ht="12.75" customHeight="1" x14ac:dyDescent="0.25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</row>
    <row r="440" spans="1:13" ht="12.75" customHeight="1" x14ac:dyDescent="0.25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</row>
    <row r="441" spans="1:13" ht="12.75" customHeight="1" x14ac:dyDescent="0.25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</row>
    <row r="442" spans="1:13" ht="12.75" customHeight="1" x14ac:dyDescent="0.25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</row>
    <row r="443" spans="1:13" ht="12.75" customHeight="1" x14ac:dyDescent="0.25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</row>
    <row r="444" spans="1:13" ht="12.75" customHeight="1" x14ac:dyDescent="0.25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</row>
    <row r="445" spans="1:13" ht="12.75" customHeight="1" x14ac:dyDescent="0.25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</row>
    <row r="446" spans="1:13" ht="12.75" customHeight="1" x14ac:dyDescent="0.25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</row>
    <row r="447" spans="1:13" ht="12.75" customHeight="1" x14ac:dyDescent="0.25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</row>
    <row r="448" spans="1:13" ht="12.75" customHeight="1" x14ac:dyDescent="0.25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</row>
    <row r="449" spans="1:13" ht="12.75" customHeight="1" x14ac:dyDescent="0.25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</row>
    <row r="450" spans="1:13" ht="12.75" customHeight="1" x14ac:dyDescent="0.25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</row>
    <row r="451" spans="1:13" ht="12.75" customHeight="1" x14ac:dyDescent="0.25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</row>
    <row r="452" spans="1:13" ht="12.75" customHeight="1" x14ac:dyDescent="0.25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</row>
    <row r="453" spans="1:13" ht="12.75" customHeight="1" x14ac:dyDescent="0.25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</row>
    <row r="454" spans="1:13" ht="12.75" customHeight="1" x14ac:dyDescent="0.25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</row>
    <row r="455" spans="1:13" ht="12.75" customHeight="1" x14ac:dyDescent="0.25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</row>
    <row r="456" spans="1:13" ht="12.75" customHeight="1" x14ac:dyDescent="0.25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</row>
    <row r="457" spans="1:13" ht="12.75" customHeight="1" x14ac:dyDescent="0.25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</row>
    <row r="458" spans="1:13" ht="12.75" customHeight="1" x14ac:dyDescent="0.25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</row>
    <row r="459" spans="1:13" ht="12.75" customHeight="1" x14ac:dyDescent="0.25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</row>
    <row r="460" spans="1:13" ht="12.75" customHeight="1" x14ac:dyDescent="0.25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</row>
    <row r="461" spans="1:13" ht="12.75" customHeight="1" x14ac:dyDescent="0.25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</row>
    <row r="462" spans="1:13" ht="12.75" customHeight="1" x14ac:dyDescent="0.25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</row>
    <row r="463" spans="1:13" ht="12.75" customHeight="1" x14ac:dyDescent="0.25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</row>
    <row r="464" spans="1:13" ht="12.75" customHeight="1" x14ac:dyDescent="0.25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</row>
    <row r="465" spans="1:13" ht="12.75" customHeight="1" x14ac:dyDescent="0.25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</row>
    <row r="466" spans="1:13" ht="12.75" customHeight="1" x14ac:dyDescent="0.25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</row>
    <row r="467" spans="1:13" ht="12.75" customHeight="1" x14ac:dyDescent="0.25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</row>
    <row r="468" spans="1:13" ht="12.75" customHeight="1" x14ac:dyDescent="0.25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</row>
    <row r="469" spans="1:13" ht="12.75" customHeight="1" x14ac:dyDescent="0.25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</row>
    <row r="470" spans="1:13" ht="12.75" customHeight="1" x14ac:dyDescent="0.25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</row>
    <row r="471" spans="1:13" ht="12.75" customHeight="1" x14ac:dyDescent="0.25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</row>
    <row r="472" spans="1:13" ht="12.75" customHeight="1" x14ac:dyDescent="0.25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</row>
    <row r="473" spans="1:13" ht="12.75" customHeight="1" x14ac:dyDescent="0.25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</row>
    <row r="474" spans="1:13" ht="12.75" customHeight="1" x14ac:dyDescent="0.25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</row>
    <row r="475" spans="1:13" ht="12.75" customHeight="1" x14ac:dyDescent="0.25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</row>
    <row r="476" spans="1:13" ht="12.75" customHeight="1" x14ac:dyDescent="0.25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</row>
    <row r="477" spans="1:13" ht="12.75" customHeight="1" x14ac:dyDescent="0.25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</row>
    <row r="478" spans="1:13" ht="12.75" customHeight="1" x14ac:dyDescent="0.25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</row>
    <row r="479" spans="1:13" ht="12.75" customHeight="1" x14ac:dyDescent="0.25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</row>
    <row r="480" spans="1:13" ht="12.75" customHeight="1" x14ac:dyDescent="0.25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</row>
    <row r="481" spans="1:13" ht="12.75" customHeight="1" x14ac:dyDescent="0.25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</row>
    <row r="482" spans="1:13" ht="12.75" customHeight="1" x14ac:dyDescent="0.25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</row>
    <row r="483" spans="1:13" ht="12.75" customHeight="1" x14ac:dyDescent="0.25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</row>
    <row r="484" spans="1:13" ht="12.75" customHeight="1" x14ac:dyDescent="0.25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</row>
    <row r="485" spans="1:13" ht="12.75" customHeight="1" x14ac:dyDescent="0.25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</row>
    <row r="486" spans="1:13" ht="12.75" customHeight="1" x14ac:dyDescent="0.25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</row>
    <row r="487" spans="1:13" ht="12.75" customHeight="1" x14ac:dyDescent="0.25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</row>
    <row r="488" spans="1:13" ht="12.75" customHeight="1" x14ac:dyDescent="0.25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</row>
    <row r="489" spans="1:13" ht="12.75" customHeight="1" x14ac:dyDescent="0.25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</row>
    <row r="490" spans="1:13" ht="12.75" customHeight="1" x14ac:dyDescent="0.25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</row>
    <row r="491" spans="1:13" ht="12.75" customHeight="1" x14ac:dyDescent="0.25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</row>
    <row r="492" spans="1:13" ht="12.75" customHeight="1" x14ac:dyDescent="0.25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</row>
    <row r="493" spans="1:13" ht="12.75" customHeight="1" x14ac:dyDescent="0.25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</row>
    <row r="494" spans="1:13" ht="12.75" customHeight="1" x14ac:dyDescent="0.25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</row>
    <row r="495" spans="1:13" ht="12.75" customHeight="1" x14ac:dyDescent="0.25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</row>
    <row r="496" spans="1:13" ht="12.75" customHeight="1" x14ac:dyDescent="0.25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</row>
    <row r="497" spans="1:13" ht="12.75" customHeight="1" x14ac:dyDescent="0.25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</row>
    <row r="498" spans="1:13" ht="12.75" customHeight="1" x14ac:dyDescent="0.25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</row>
    <row r="499" spans="1:13" ht="12.75" customHeight="1" x14ac:dyDescent="0.25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</row>
    <row r="500" spans="1:13" ht="12.75" customHeight="1" x14ac:dyDescent="0.25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</row>
    <row r="501" spans="1:13" ht="12.75" customHeight="1" x14ac:dyDescent="0.25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</row>
    <row r="502" spans="1:13" ht="12.75" customHeight="1" x14ac:dyDescent="0.25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</row>
    <row r="503" spans="1:13" ht="12.75" customHeight="1" x14ac:dyDescent="0.25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</row>
    <row r="504" spans="1:13" ht="12.75" customHeight="1" x14ac:dyDescent="0.25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</row>
    <row r="505" spans="1:13" ht="12.75" customHeight="1" x14ac:dyDescent="0.25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</row>
    <row r="506" spans="1:13" ht="12.75" customHeight="1" x14ac:dyDescent="0.25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</row>
    <row r="507" spans="1:13" ht="12.75" customHeight="1" x14ac:dyDescent="0.25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</row>
    <row r="508" spans="1:13" ht="12.75" customHeight="1" x14ac:dyDescent="0.25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</row>
    <row r="509" spans="1:13" ht="12.75" customHeight="1" x14ac:dyDescent="0.25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</row>
    <row r="510" spans="1:13" ht="12.75" customHeight="1" x14ac:dyDescent="0.25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</row>
    <row r="511" spans="1:13" ht="12.75" customHeight="1" x14ac:dyDescent="0.25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</row>
    <row r="512" spans="1:13" ht="12.75" customHeight="1" x14ac:dyDescent="0.25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</row>
    <row r="513" spans="1:13" ht="12.75" customHeight="1" x14ac:dyDescent="0.25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</row>
    <row r="514" spans="1:13" ht="12.75" customHeight="1" x14ac:dyDescent="0.25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</row>
    <row r="515" spans="1:13" ht="12.75" customHeight="1" x14ac:dyDescent="0.25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</row>
    <row r="516" spans="1:13" ht="12.75" customHeight="1" x14ac:dyDescent="0.25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</row>
    <row r="517" spans="1:13" ht="12.75" customHeight="1" x14ac:dyDescent="0.25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</row>
    <row r="518" spans="1:13" ht="12.75" customHeight="1" x14ac:dyDescent="0.25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</row>
    <row r="519" spans="1:13" ht="12.75" customHeight="1" x14ac:dyDescent="0.25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</row>
    <row r="520" spans="1:13" ht="12.75" customHeight="1" x14ac:dyDescent="0.25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</row>
    <row r="521" spans="1:13" ht="12.75" customHeight="1" x14ac:dyDescent="0.25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</row>
    <row r="522" spans="1:13" ht="12.75" customHeight="1" x14ac:dyDescent="0.25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</row>
    <row r="523" spans="1:13" ht="12.75" customHeight="1" x14ac:dyDescent="0.25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</row>
    <row r="524" spans="1:13" ht="12.75" customHeight="1" x14ac:dyDescent="0.25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</row>
    <row r="525" spans="1:13" ht="12.75" customHeight="1" x14ac:dyDescent="0.25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</row>
    <row r="526" spans="1:13" ht="12.75" customHeight="1" x14ac:dyDescent="0.25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</row>
    <row r="527" spans="1:13" ht="12.75" customHeight="1" x14ac:dyDescent="0.25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</row>
    <row r="528" spans="1:13" ht="12.75" customHeight="1" x14ac:dyDescent="0.25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</row>
    <row r="529" spans="1:13" ht="12.75" customHeight="1" x14ac:dyDescent="0.25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</row>
    <row r="530" spans="1:13" ht="12.75" customHeight="1" x14ac:dyDescent="0.25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</row>
    <row r="531" spans="1:13" ht="12.75" customHeight="1" x14ac:dyDescent="0.25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</row>
    <row r="532" spans="1:13" ht="12.75" customHeight="1" x14ac:dyDescent="0.25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</row>
    <row r="533" spans="1:13" ht="12.75" customHeight="1" x14ac:dyDescent="0.25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</row>
    <row r="534" spans="1:13" ht="12.75" customHeight="1" x14ac:dyDescent="0.25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</row>
    <row r="535" spans="1:13" ht="12.75" customHeight="1" x14ac:dyDescent="0.25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</row>
    <row r="536" spans="1:13" ht="12.75" customHeight="1" x14ac:dyDescent="0.25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</row>
    <row r="537" spans="1:13" ht="12.75" customHeight="1" x14ac:dyDescent="0.25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</row>
    <row r="538" spans="1:13" ht="12.75" customHeight="1" x14ac:dyDescent="0.25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</row>
    <row r="539" spans="1:13" ht="12.75" customHeight="1" x14ac:dyDescent="0.25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</row>
    <row r="540" spans="1:13" ht="12.75" customHeight="1" x14ac:dyDescent="0.25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</row>
    <row r="541" spans="1:13" ht="12.75" customHeight="1" x14ac:dyDescent="0.25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</row>
    <row r="542" spans="1:13" ht="12.75" customHeight="1" x14ac:dyDescent="0.25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</row>
    <row r="543" spans="1:13" ht="12.75" customHeight="1" x14ac:dyDescent="0.25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</row>
    <row r="544" spans="1:13" ht="12.75" customHeight="1" x14ac:dyDescent="0.25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</row>
    <row r="545" spans="1:13" ht="12.75" customHeight="1" x14ac:dyDescent="0.25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</row>
    <row r="546" spans="1:13" ht="12.75" customHeight="1" x14ac:dyDescent="0.25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</row>
    <row r="547" spans="1:13" ht="12.75" customHeight="1" x14ac:dyDescent="0.25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</row>
    <row r="548" spans="1:13" ht="12.75" customHeight="1" x14ac:dyDescent="0.25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</row>
    <row r="549" spans="1:13" ht="12.75" customHeight="1" x14ac:dyDescent="0.25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</row>
    <row r="550" spans="1:13" ht="12.75" customHeight="1" x14ac:dyDescent="0.25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</row>
    <row r="551" spans="1:13" ht="12.75" customHeight="1" x14ac:dyDescent="0.25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</row>
    <row r="552" spans="1:13" ht="12.75" customHeight="1" x14ac:dyDescent="0.25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</row>
    <row r="553" spans="1:13" ht="12.75" customHeight="1" x14ac:dyDescent="0.25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</row>
    <row r="554" spans="1:13" ht="12.75" customHeight="1" x14ac:dyDescent="0.25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</row>
    <row r="555" spans="1:13" ht="12.75" customHeight="1" x14ac:dyDescent="0.25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</row>
    <row r="556" spans="1:13" ht="12.75" customHeight="1" x14ac:dyDescent="0.25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</row>
    <row r="557" spans="1:13" ht="12.75" customHeight="1" x14ac:dyDescent="0.25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</row>
    <row r="558" spans="1:13" ht="12.75" customHeight="1" x14ac:dyDescent="0.25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</row>
    <row r="559" spans="1:13" ht="12.75" customHeight="1" x14ac:dyDescent="0.25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</row>
    <row r="560" spans="1:13" ht="12.75" customHeight="1" x14ac:dyDescent="0.25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</row>
    <row r="561" spans="1:13" ht="12.75" customHeight="1" x14ac:dyDescent="0.25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</row>
    <row r="562" spans="1:13" ht="12.75" customHeight="1" x14ac:dyDescent="0.25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</row>
    <row r="563" spans="1:13" ht="12.75" customHeight="1" x14ac:dyDescent="0.25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</row>
    <row r="564" spans="1:13" ht="12.75" customHeight="1" x14ac:dyDescent="0.25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</row>
    <row r="565" spans="1:13" ht="12.75" customHeight="1" x14ac:dyDescent="0.25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</row>
    <row r="566" spans="1:13" ht="12.75" customHeight="1" x14ac:dyDescent="0.25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</row>
    <row r="567" spans="1:13" ht="12.75" customHeight="1" x14ac:dyDescent="0.25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</row>
    <row r="568" spans="1:13" ht="12.75" customHeight="1" x14ac:dyDescent="0.25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</row>
    <row r="569" spans="1:13" ht="12.75" customHeight="1" x14ac:dyDescent="0.25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</row>
    <row r="570" spans="1:13" ht="12.75" customHeight="1" x14ac:dyDescent="0.25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</row>
    <row r="571" spans="1:13" ht="12.75" customHeight="1" x14ac:dyDescent="0.25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</row>
    <row r="572" spans="1:13" ht="12.75" customHeight="1" x14ac:dyDescent="0.25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</row>
    <row r="573" spans="1:13" ht="12.75" customHeight="1" x14ac:dyDescent="0.25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</row>
    <row r="574" spans="1:13" ht="12.75" customHeight="1" x14ac:dyDescent="0.25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</row>
    <row r="575" spans="1:13" ht="12.75" customHeight="1" x14ac:dyDescent="0.25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</row>
    <row r="576" spans="1:13" ht="12.75" customHeight="1" x14ac:dyDescent="0.25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</row>
    <row r="577" spans="1:13" ht="12.75" customHeight="1" x14ac:dyDescent="0.25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</row>
    <row r="578" spans="1:13" ht="12.75" customHeight="1" x14ac:dyDescent="0.25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</row>
    <row r="579" spans="1:13" ht="12.75" customHeight="1" x14ac:dyDescent="0.25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</row>
    <row r="580" spans="1:13" ht="12.75" customHeight="1" x14ac:dyDescent="0.25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</row>
    <row r="581" spans="1:13" ht="12.75" customHeight="1" x14ac:dyDescent="0.25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</row>
    <row r="582" spans="1:13" ht="12.75" customHeight="1" x14ac:dyDescent="0.25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</row>
    <row r="583" spans="1:13" ht="12.75" customHeight="1" x14ac:dyDescent="0.25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</row>
    <row r="584" spans="1:13" ht="12.75" customHeight="1" x14ac:dyDescent="0.25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</row>
    <row r="585" spans="1:13" ht="12.75" customHeight="1" x14ac:dyDescent="0.25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</row>
    <row r="586" spans="1:13" ht="12.75" customHeight="1" x14ac:dyDescent="0.25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</row>
    <row r="587" spans="1:13" ht="12.75" customHeight="1" x14ac:dyDescent="0.25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</row>
    <row r="588" spans="1:13" ht="12.75" customHeight="1" x14ac:dyDescent="0.25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</row>
    <row r="589" spans="1:13" ht="12.75" customHeight="1" x14ac:dyDescent="0.25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</row>
    <row r="590" spans="1:13" ht="12.75" customHeight="1" x14ac:dyDescent="0.25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</row>
    <row r="591" spans="1:13" ht="12.75" customHeight="1" x14ac:dyDescent="0.25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</row>
    <row r="592" spans="1:13" ht="12.75" customHeight="1" x14ac:dyDescent="0.25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</row>
    <row r="593" spans="1:13" ht="12.75" customHeight="1" x14ac:dyDescent="0.25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</row>
    <row r="594" spans="1:13" ht="12.75" customHeight="1" x14ac:dyDescent="0.25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</row>
    <row r="595" spans="1:13" ht="12.75" customHeight="1" x14ac:dyDescent="0.25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</row>
    <row r="596" spans="1:13" ht="12.75" customHeight="1" x14ac:dyDescent="0.25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</row>
    <row r="597" spans="1:13" ht="12.75" customHeight="1" x14ac:dyDescent="0.25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</row>
    <row r="598" spans="1:13" ht="12.75" customHeight="1" x14ac:dyDescent="0.25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</row>
    <row r="599" spans="1:13" ht="12.75" customHeight="1" x14ac:dyDescent="0.25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</row>
    <row r="600" spans="1:13" ht="12.75" customHeight="1" x14ac:dyDescent="0.25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</row>
    <row r="601" spans="1:13" ht="12.75" customHeight="1" x14ac:dyDescent="0.25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</row>
    <row r="602" spans="1:13" ht="12.75" customHeight="1" x14ac:dyDescent="0.25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</row>
    <row r="603" spans="1:13" ht="12.75" customHeight="1" x14ac:dyDescent="0.25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</row>
    <row r="604" spans="1:13" ht="12.75" customHeight="1" x14ac:dyDescent="0.25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</row>
    <row r="605" spans="1:13" ht="12.75" customHeight="1" x14ac:dyDescent="0.25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</row>
    <row r="606" spans="1:13" ht="12.75" customHeight="1" x14ac:dyDescent="0.25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</row>
    <row r="607" spans="1:13" ht="12.75" customHeight="1" x14ac:dyDescent="0.25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</row>
    <row r="608" spans="1:13" ht="12.75" customHeight="1" x14ac:dyDescent="0.25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</row>
    <row r="609" spans="1:13" ht="12.75" customHeight="1" x14ac:dyDescent="0.25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</row>
    <row r="610" spans="1:13" ht="12.75" customHeight="1" x14ac:dyDescent="0.25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</row>
    <row r="611" spans="1:13" ht="12.75" customHeight="1" x14ac:dyDescent="0.25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</row>
    <row r="612" spans="1:13" ht="12.75" customHeight="1" x14ac:dyDescent="0.25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</row>
    <row r="613" spans="1:13" ht="12.75" customHeight="1" x14ac:dyDescent="0.25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</row>
    <row r="614" spans="1:13" ht="12.75" customHeight="1" x14ac:dyDescent="0.25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</row>
    <row r="615" spans="1:13" ht="12.75" customHeight="1" x14ac:dyDescent="0.25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</row>
    <row r="616" spans="1:13" ht="12.75" customHeight="1" x14ac:dyDescent="0.25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</row>
    <row r="617" spans="1:13" ht="12.75" customHeight="1" x14ac:dyDescent="0.25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</row>
    <row r="618" spans="1:13" ht="12.75" customHeight="1" x14ac:dyDescent="0.25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</row>
    <row r="619" spans="1:13" ht="12.75" customHeight="1" x14ac:dyDescent="0.25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</row>
    <row r="620" spans="1:13" ht="12.75" customHeight="1" x14ac:dyDescent="0.25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</row>
    <row r="621" spans="1:13" ht="12.75" customHeight="1" x14ac:dyDescent="0.25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</row>
    <row r="622" spans="1:13" ht="12.75" customHeight="1" x14ac:dyDescent="0.25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</row>
    <row r="623" spans="1:13" ht="12.75" customHeight="1" x14ac:dyDescent="0.25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</row>
    <row r="624" spans="1:13" ht="12.75" customHeight="1" x14ac:dyDescent="0.25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</row>
    <row r="625" spans="1:13" ht="12.75" customHeight="1" x14ac:dyDescent="0.25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</row>
    <row r="626" spans="1:13" ht="12.75" customHeight="1" x14ac:dyDescent="0.25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</row>
    <row r="627" spans="1:13" ht="12.75" customHeight="1" x14ac:dyDescent="0.25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</row>
    <row r="628" spans="1:13" ht="12.75" customHeight="1" x14ac:dyDescent="0.25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</row>
    <row r="629" spans="1:13" ht="12.75" customHeight="1" x14ac:dyDescent="0.25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</row>
    <row r="630" spans="1:13" ht="12.75" customHeight="1" x14ac:dyDescent="0.25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</row>
    <row r="631" spans="1:13" ht="12.75" customHeight="1" x14ac:dyDescent="0.25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</row>
    <row r="632" spans="1:13" ht="12.75" customHeight="1" x14ac:dyDescent="0.25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</row>
    <row r="633" spans="1:13" ht="12.75" customHeight="1" x14ac:dyDescent="0.25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</row>
    <row r="634" spans="1:13" ht="12.75" customHeight="1" x14ac:dyDescent="0.25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</row>
    <row r="635" spans="1:13" ht="12.75" customHeight="1" x14ac:dyDescent="0.25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</row>
    <row r="636" spans="1:13" ht="12.75" customHeight="1" x14ac:dyDescent="0.25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</row>
    <row r="637" spans="1:13" ht="12.75" customHeight="1" x14ac:dyDescent="0.25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</row>
    <row r="638" spans="1:13" ht="12.75" customHeight="1" x14ac:dyDescent="0.25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</row>
    <row r="639" spans="1:13" ht="12.75" customHeight="1" x14ac:dyDescent="0.25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</row>
    <row r="640" spans="1:13" ht="12.75" customHeight="1" x14ac:dyDescent="0.25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</row>
    <row r="641" spans="1:13" ht="12.75" customHeight="1" x14ac:dyDescent="0.25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</row>
    <row r="642" spans="1:13" ht="12.75" customHeight="1" x14ac:dyDescent="0.25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</row>
    <row r="643" spans="1:13" ht="12.75" customHeight="1" x14ac:dyDescent="0.25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</row>
    <row r="644" spans="1:13" ht="12.75" customHeight="1" x14ac:dyDescent="0.25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</row>
    <row r="645" spans="1:13" ht="12.75" customHeight="1" x14ac:dyDescent="0.25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</row>
    <row r="646" spans="1:13" ht="12.75" customHeight="1" x14ac:dyDescent="0.25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</row>
    <row r="647" spans="1:13" ht="12.75" customHeight="1" x14ac:dyDescent="0.25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</row>
    <row r="648" spans="1:13" ht="12.75" customHeight="1" x14ac:dyDescent="0.25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</row>
    <row r="649" spans="1:13" ht="12.75" customHeight="1" x14ac:dyDescent="0.25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</row>
    <row r="650" spans="1:13" ht="12.75" customHeight="1" x14ac:dyDescent="0.25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</row>
    <row r="651" spans="1:13" ht="12.75" customHeight="1" x14ac:dyDescent="0.25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</row>
    <row r="652" spans="1:13" ht="12.75" customHeight="1" x14ac:dyDescent="0.25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</row>
    <row r="653" spans="1:13" ht="12.75" customHeight="1" x14ac:dyDescent="0.25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</row>
    <row r="654" spans="1:13" ht="12.75" customHeight="1" x14ac:dyDescent="0.25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</row>
    <row r="655" spans="1:13" ht="12.75" customHeight="1" x14ac:dyDescent="0.25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</row>
    <row r="656" spans="1:13" ht="12.75" customHeight="1" x14ac:dyDescent="0.25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</row>
    <row r="657" spans="1:13" ht="12.75" customHeight="1" x14ac:dyDescent="0.25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</row>
    <row r="658" spans="1:13" ht="12.75" customHeight="1" x14ac:dyDescent="0.25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</row>
    <row r="659" spans="1:13" ht="12.75" customHeight="1" x14ac:dyDescent="0.25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</row>
    <row r="660" spans="1:13" ht="12.75" customHeight="1" x14ac:dyDescent="0.25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</row>
    <row r="661" spans="1:13" ht="12.75" customHeight="1" x14ac:dyDescent="0.25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</row>
    <row r="662" spans="1:13" ht="12.75" customHeight="1" x14ac:dyDescent="0.25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</row>
    <row r="663" spans="1:13" ht="12.75" customHeight="1" x14ac:dyDescent="0.25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</row>
    <row r="664" spans="1:13" ht="12.75" customHeight="1" x14ac:dyDescent="0.25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</row>
    <row r="665" spans="1:13" ht="12.75" customHeight="1" x14ac:dyDescent="0.25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</row>
    <row r="666" spans="1:13" ht="12.75" customHeight="1" x14ac:dyDescent="0.25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</row>
    <row r="667" spans="1:13" ht="12.75" customHeight="1" x14ac:dyDescent="0.25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</row>
    <row r="668" spans="1:13" ht="12.75" customHeight="1" x14ac:dyDescent="0.25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</row>
    <row r="669" spans="1:13" ht="12.75" customHeight="1" x14ac:dyDescent="0.25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</row>
    <row r="670" spans="1:13" ht="12.75" customHeight="1" x14ac:dyDescent="0.25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</row>
    <row r="671" spans="1:13" ht="12.75" customHeight="1" x14ac:dyDescent="0.25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</row>
    <row r="672" spans="1:13" ht="12.75" customHeight="1" x14ac:dyDescent="0.25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</row>
    <row r="673" spans="1:13" ht="12.75" customHeight="1" x14ac:dyDescent="0.25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</row>
    <row r="674" spans="1:13" ht="12.75" customHeight="1" x14ac:dyDescent="0.25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</row>
    <row r="675" spans="1:13" ht="12.75" customHeight="1" x14ac:dyDescent="0.25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</row>
    <row r="676" spans="1:13" ht="12.75" customHeight="1" x14ac:dyDescent="0.25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</row>
    <row r="677" spans="1:13" ht="12.75" customHeight="1" x14ac:dyDescent="0.25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</row>
    <row r="678" spans="1:13" ht="12.75" customHeight="1" x14ac:dyDescent="0.25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</row>
    <row r="679" spans="1:13" ht="12.75" customHeight="1" x14ac:dyDescent="0.25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</row>
    <row r="680" spans="1:13" ht="12.75" customHeight="1" x14ac:dyDescent="0.25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</row>
    <row r="681" spans="1:13" ht="12.75" customHeight="1" x14ac:dyDescent="0.25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</row>
    <row r="682" spans="1:13" ht="12.75" customHeight="1" x14ac:dyDescent="0.25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</row>
    <row r="683" spans="1:13" ht="12.75" customHeight="1" x14ac:dyDescent="0.25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</row>
    <row r="684" spans="1:13" ht="12.75" customHeight="1" x14ac:dyDescent="0.25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</row>
    <row r="685" spans="1:13" ht="12.75" customHeight="1" x14ac:dyDescent="0.25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</row>
    <row r="686" spans="1:13" ht="12.75" customHeight="1" x14ac:dyDescent="0.25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</row>
    <row r="687" spans="1:13" ht="12.75" customHeight="1" x14ac:dyDescent="0.25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</row>
    <row r="688" spans="1:13" ht="12.75" customHeight="1" x14ac:dyDescent="0.25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</row>
    <row r="689" spans="1:13" ht="12.75" customHeight="1" x14ac:dyDescent="0.25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</row>
    <row r="690" spans="1:13" ht="12.75" customHeight="1" x14ac:dyDescent="0.25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</row>
    <row r="691" spans="1:13" ht="12.75" customHeight="1" x14ac:dyDescent="0.25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</row>
    <row r="692" spans="1:13" ht="12.75" customHeight="1" x14ac:dyDescent="0.25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</row>
    <row r="693" spans="1:13" ht="12.75" customHeight="1" x14ac:dyDescent="0.25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</row>
    <row r="694" spans="1:13" ht="12.75" customHeight="1" x14ac:dyDescent="0.25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</row>
    <row r="695" spans="1:13" ht="12.75" customHeight="1" x14ac:dyDescent="0.25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</row>
    <row r="696" spans="1:13" ht="12.75" customHeight="1" x14ac:dyDescent="0.25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</row>
    <row r="697" spans="1:13" ht="12.75" customHeight="1" x14ac:dyDescent="0.25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</row>
    <row r="698" spans="1:13" ht="12.75" customHeight="1" x14ac:dyDescent="0.25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</row>
    <row r="699" spans="1:13" ht="12.75" customHeight="1" x14ac:dyDescent="0.25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</row>
    <row r="700" spans="1:13" ht="12.75" customHeight="1" x14ac:dyDescent="0.25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</row>
    <row r="701" spans="1:13" ht="12.75" customHeight="1" x14ac:dyDescent="0.25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</row>
    <row r="702" spans="1:13" ht="12.75" customHeight="1" x14ac:dyDescent="0.25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</row>
    <row r="703" spans="1:13" ht="12.75" customHeight="1" x14ac:dyDescent="0.25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</row>
    <row r="704" spans="1:13" ht="12.75" customHeight="1" x14ac:dyDescent="0.25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</row>
    <row r="705" spans="1:13" ht="12.75" customHeight="1" x14ac:dyDescent="0.25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</row>
    <row r="706" spans="1:13" ht="12.75" customHeight="1" x14ac:dyDescent="0.25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</row>
    <row r="707" spans="1:13" ht="12.75" customHeight="1" x14ac:dyDescent="0.25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</row>
    <row r="708" spans="1:13" ht="12.75" customHeight="1" x14ac:dyDescent="0.25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</row>
    <row r="709" spans="1:13" ht="12.75" customHeight="1" x14ac:dyDescent="0.25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</row>
    <row r="710" spans="1:13" ht="12.75" customHeight="1" x14ac:dyDescent="0.25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</row>
    <row r="711" spans="1:13" ht="12.75" customHeight="1" x14ac:dyDescent="0.25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</row>
    <row r="712" spans="1:13" ht="12.75" customHeight="1" x14ac:dyDescent="0.25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</row>
    <row r="713" spans="1:13" ht="12.75" customHeight="1" x14ac:dyDescent="0.25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</row>
    <row r="714" spans="1:13" ht="12.75" customHeight="1" x14ac:dyDescent="0.25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</row>
    <row r="715" spans="1:13" ht="12.75" customHeight="1" x14ac:dyDescent="0.25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</row>
    <row r="716" spans="1:13" ht="12.75" customHeight="1" x14ac:dyDescent="0.25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</row>
    <row r="717" spans="1:13" ht="12.75" customHeight="1" x14ac:dyDescent="0.25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</row>
    <row r="718" spans="1:13" ht="12.75" customHeight="1" x14ac:dyDescent="0.25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</row>
    <row r="719" spans="1:13" ht="12.75" customHeight="1" x14ac:dyDescent="0.25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</row>
    <row r="720" spans="1:13" ht="12.75" customHeight="1" x14ac:dyDescent="0.25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</row>
    <row r="721" spans="1:13" ht="12.75" customHeight="1" x14ac:dyDescent="0.25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</row>
    <row r="722" spans="1:13" ht="12.75" customHeight="1" x14ac:dyDescent="0.25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</row>
    <row r="723" spans="1:13" ht="12.75" customHeight="1" x14ac:dyDescent="0.25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</row>
    <row r="724" spans="1:13" ht="12.75" customHeight="1" x14ac:dyDescent="0.25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</row>
    <row r="725" spans="1:13" ht="12.75" customHeight="1" x14ac:dyDescent="0.25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</row>
    <row r="726" spans="1:13" ht="12.75" customHeight="1" x14ac:dyDescent="0.25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</row>
    <row r="727" spans="1:13" ht="12.75" customHeight="1" x14ac:dyDescent="0.25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</row>
    <row r="728" spans="1:13" ht="12.75" customHeight="1" x14ac:dyDescent="0.25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</row>
    <row r="729" spans="1:13" ht="12.75" customHeight="1" x14ac:dyDescent="0.25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</row>
    <row r="730" spans="1:13" ht="12.75" customHeight="1" x14ac:dyDescent="0.25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</row>
    <row r="731" spans="1:13" ht="12.75" customHeight="1" x14ac:dyDescent="0.25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</row>
    <row r="732" spans="1:13" ht="12.75" customHeight="1" x14ac:dyDescent="0.25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</row>
    <row r="733" spans="1:13" ht="12.75" customHeight="1" x14ac:dyDescent="0.25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</row>
    <row r="734" spans="1:13" ht="12.75" customHeight="1" x14ac:dyDescent="0.25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</row>
    <row r="735" spans="1:13" ht="12.75" customHeight="1" x14ac:dyDescent="0.25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</row>
    <row r="736" spans="1:13" ht="12.75" customHeight="1" x14ac:dyDescent="0.25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</row>
    <row r="737" spans="1:13" ht="12.75" customHeight="1" x14ac:dyDescent="0.25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</row>
    <row r="738" spans="1:13" ht="12.75" customHeight="1" x14ac:dyDescent="0.25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</row>
    <row r="739" spans="1:13" ht="12.75" customHeight="1" x14ac:dyDescent="0.25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</row>
    <row r="740" spans="1:13" ht="12.75" customHeight="1" x14ac:dyDescent="0.25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</row>
    <row r="741" spans="1:13" ht="12.75" customHeight="1" x14ac:dyDescent="0.25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</row>
    <row r="742" spans="1:13" ht="12.75" customHeight="1" x14ac:dyDescent="0.25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</row>
    <row r="743" spans="1:13" ht="12.75" customHeight="1" x14ac:dyDescent="0.25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</row>
    <row r="744" spans="1:13" ht="12.75" customHeight="1" x14ac:dyDescent="0.25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</row>
    <row r="745" spans="1:13" ht="12.75" customHeight="1" x14ac:dyDescent="0.25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</row>
    <row r="746" spans="1:13" ht="12.75" customHeight="1" x14ac:dyDescent="0.25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</row>
    <row r="747" spans="1:13" ht="12.75" customHeight="1" x14ac:dyDescent="0.25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</row>
    <row r="748" spans="1:13" ht="12.75" customHeight="1" x14ac:dyDescent="0.25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</row>
    <row r="749" spans="1:13" ht="12.75" customHeight="1" x14ac:dyDescent="0.25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</row>
    <row r="750" spans="1:13" ht="12.75" customHeight="1" x14ac:dyDescent="0.25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</row>
    <row r="751" spans="1:13" ht="12.75" customHeight="1" x14ac:dyDescent="0.25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</row>
    <row r="752" spans="1:13" ht="12.75" customHeight="1" x14ac:dyDescent="0.25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</row>
    <row r="753" spans="1:13" ht="12.75" customHeight="1" x14ac:dyDescent="0.25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</row>
    <row r="754" spans="1:13" ht="12.75" customHeight="1" x14ac:dyDescent="0.25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</row>
    <row r="755" spans="1:13" ht="12.75" customHeight="1" x14ac:dyDescent="0.25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</row>
    <row r="756" spans="1:13" ht="12.75" customHeight="1" x14ac:dyDescent="0.25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</row>
    <row r="757" spans="1:13" ht="12.75" customHeight="1" x14ac:dyDescent="0.25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</row>
    <row r="758" spans="1:13" ht="12.75" customHeight="1" x14ac:dyDescent="0.25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</row>
    <row r="759" spans="1:13" ht="12.75" customHeight="1" x14ac:dyDescent="0.25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</row>
    <row r="760" spans="1:13" ht="12.75" customHeight="1" x14ac:dyDescent="0.25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</row>
    <row r="761" spans="1:13" ht="12.75" customHeight="1" x14ac:dyDescent="0.25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</row>
    <row r="762" spans="1:13" ht="12.75" customHeight="1" x14ac:dyDescent="0.25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</row>
    <row r="763" spans="1:13" ht="12.75" customHeight="1" x14ac:dyDescent="0.25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</row>
    <row r="764" spans="1:13" ht="12.75" customHeight="1" x14ac:dyDescent="0.25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</row>
    <row r="765" spans="1:13" ht="12.75" customHeight="1" x14ac:dyDescent="0.25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</row>
    <row r="766" spans="1:13" ht="12.75" customHeight="1" x14ac:dyDescent="0.25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</row>
    <row r="767" spans="1:13" ht="12.75" customHeight="1" x14ac:dyDescent="0.25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</row>
    <row r="768" spans="1:13" ht="12.75" customHeight="1" x14ac:dyDescent="0.25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</row>
    <row r="769" spans="1:13" ht="12.75" customHeight="1" x14ac:dyDescent="0.25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</row>
    <row r="770" spans="1:13" ht="12.75" customHeight="1" x14ac:dyDescent="0.25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</row>
    <row r="771" spans="1:13" ht="12.75" customHeight="1" x14ac:dyDescent="0.25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</row>
    <row r="772" spans="1:13" ht="12.75" customHeight="1" x14ac:dyDescent="0.25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</row>
    <row r="773" spans="1:13" ht="12.75" customHeight="1" x14ac:dyDescent="0.25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</row>
    <row r="774" spans="1:13" ht="12.75" customHeight="1" x14ac:dyDescent="0.25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</row>
    <row r="775" spans="1:13" ht="12.75" customHeight="1" x14ac:dyDescent="0.25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</row>
    <row r="776" spans="1:13" ht="12.75" customHeight="1" x14ac:dyDescent="0.25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</row>
    <row r="777" spans="1:13" ht="12.75" customHeight="1" x14ac:dyDescent="0.25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</row>
    <row r="778" spans="1:13" ht="12.75" customHeight="1" x14ac:dyDescent="0.25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</row>
    <row r="779" spans="1:13" ht="12.75" customHeight="1" x14ac:dyDescent="0.25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</row>
    <row r="780" spans="1:13" ht="12.75" customHeight="1" x14ac:dyDescent="0.25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</row>
    <row r="781" spans="1:13" ht="12.75" customHeight="1" x14ac:dyDescent="0.25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</row>
    <row r="782" spans="1:13" ht="12.75" customHeight="1" x14ac:dyDescent="0.25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</row>
    <row r="783" spans="1:13" ht="12.75" customHeight="1" x14ac:dyDescent="0.25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</row>
    <row r="784" spans="1:13" ht="12.75" customHeight="1" x14ac:dyDescent="0.25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</row>
    <row r="785" spans="1:13" ht="12.75" customHeight="1" x14ac:dyDescent="0.25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</row>
    <row r="786" spans="1:13" ht="12.75" customHeight="1" x14ac:dyDescent="0.25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</row>
    <row r="787" spans="1:13" ht="12.75" customHeight="1" x14ac:dyDescent="0.25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</row>
    <row r="788" spans="1:13" ht="12.75" customHeight="1" x14ac:dyDescent="0.25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</row>
    <row r="789" spans="1:13" ht="12.75" customHeight="1" x14ac:dyDescent="0.25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</row>
    <row r="790" spans="1:13" ht="12.75" customHeight="1" x14ac:dyDescent="0.25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</row>
    <row r="791" spans="1:13" ht="12.75" customHeight="1" x14ac:dyDescent="0.25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</row>
    <row r="792" spans="1:13" ht="12.75" customHeight="1" x14ac:dyDescent="0.25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</row>
    <row r="793" spans="1:13" ht="12.75" customHeight="1" x14ac:dyDescent="0.25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</row>
    <row r="794" spans="1:13" ht="12.75" customHeight="1" x14ac:dyDescent="0.25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</row>
    <row r="795" spans="1:13" ht="12.75" customHeight="1" x14ac:dyDescent="0.25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</row>
    <row r="796" spans="1:13" ht="12.75" customHeight="1" x14ac:dyDescent="0.25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</row>
    <row r="797" spans="1:13" ht="12.75" customHeight="1" x14ac:dyDescent="0.25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</row>
    <row r="798" spans="1:13" ht="12.75" customHeight="1" x14ac:dyDescent="0.25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</row>
    <row r="799" spans="1:13" ht="12.75" customHeight="1" x14ac:dyDescent="0.25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</row>
    <row r="800" spans="1:13" ht="12.75" customHeight="1" x14ac:dyDescent="0.25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</row>
    <row r="801" spans="1:13" ht="12.75" customHeight="1" x14ac:dyDescent="0.25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</row>
    <row r="802" spans="1:13" ht="12.75" customHeight="1" x14ac:dyDescent="0.25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</row>
    <row r="803" spans="1:13" ht="12.75" customHeight="1" x14ac:dyDescent="0.25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</row>
    <row r="804" spans="1:13" ht="12.75" customHeight="1" x14ac:dyDescent="0.25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</row>
    <row r="805" spans="1:13" ht="12.75" customHeight="1" x14ac:dyDescent="0.25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</row>
    <row r="806" spans="1:13" ht="12.75" customHeight="1" x14ac:dyDescent="0.25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</row>
    <row r="807" spans="1:13" ht="12.75" customHeight="1" x14ac:dyDescent="0.25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</row>
    <row r="808" spans="1:13" ht="12.75" customHeight="1" x14ac:dyDescent="0.25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</row>
    <row r="809" spans="1:13" ht="12.75" customHeight="1" x14ac:dyDescent="0.25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</row>
    <row r="810" spans="1:13" ht="12.75" customHeight="1" x14ac:dyDescent="0.25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</row>
    <row r="811" spans="1:13" ht="12.75" customHeight="1" x14ac:dyDescent="0.25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</row>
    <row r="812" spans="1:13" ht="12.75" customHeight="1" x14ac:dyDescent="0.25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</row>
    <row r="813" spans="1:13" ht="12.75" customHeight="1" x14ac:dyDescent="0.25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</row>
    <row r="814" spans="1:13" ht="12.75" customHeight="1" x14ac:dyDescent="0.25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</row>
    <row r="815" spans="1:13" ht="12.75" customHeight="1" x14ac:dyDescent="0.25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</row>
    <row r="816" spans="1:13" ht="12.75" customHeight="1" x14ac:dyDescent="0.25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</row>
    <row r="817" spans="1:13" ht="12.75" customHeight="1" x14ac:dyDescent="0.25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</row>
    <row r="818" spans="1:13" ht="12.75" customHeight="1" x14ac:dyDescent="0.25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</row>
    <row r="819" spans="1:13" ht="12.75" customHeight="1" x14ac:dyDescent="0.25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</row>
    <row r="820" spans="1:13" ht="12.75" customHeight="1" x14ac:dyDescent="0.25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</row>
    <row r="821" spans="1:13" ht="12.75" customHeight="1" x14ac:dyDescent="0.25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</row>
    <row r="822" spans="1:13" ht="12.75" customHeight="1" x14ac:dyDescent="0.25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</row>
    <row r="823" spans="1:13" ht="12.75" customHeight="1" x14ac:dyDescent="0.25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</row>
    <row r="824" spans="1:13" ht="12.75" customHeight="1" x14ac:dyDescent="0.25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</row>
    <row r="825" spans="1:13" ht="12.75" customHeight="1" x14ac:dyDescent="0.25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</row>
    <row r="826" spans="1:13" ht="12.75" customHeight="1" x14ac:dyDescent="0.25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</row>
    <row r="827" spans="1:13" ht="12.75" customHeight="1" x14ac:dyDescent="0.25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</row>
    <row r="828" spans="1:13" ht="12.75" customHeight="1" x14ac:dyDescent="0.25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</row>
    <row r="829" spans="1:13" ht="12.75" customHeight="1" x14ac:dyDescent="0.25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</row>
    <row r="830" spans="1:13" ht="12.75" customHeight="1" x14ac:dyDescent="0.25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</row>
    <row r="831" spans="1:13" ht="12.75" customHeight="1" x14ac:dyDescent="0.25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</row>
    <row r="832" spans="1:13" ht="12.75" customHeight="1" x14ac:dyDescent="0.25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</row>
    <row r="833" spans="1:13" ht="12.75" customHeight="1" x14ac:dyDescent="0.25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</row>
    <row r="834" spans="1:13" ht="12.75" customHeight="1" x14ac:dyDescent="0.25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</row>
    <row r="835" spans="1:13" ht="12.75" customHeight="1" x14ac:dyDescent="0.25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</row>
    <row r="836" spans="1:13" ht="12.75" customHeight="1" x14ac:dyDescent="0.25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</row>
    <row r="837" spans="1:13" ht="12.75" customHeight="1" x14ac:dyDescent="0.25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</row>
    <row r="838" spans="1:13" ht="12.75" customHeight="1" x14ac:dyDescent="0.25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</row>
    <row r="839" spans="1:13" ht="12.75" customHeight="1" x14ac:dyDescent="0.25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</row>
    <row r="840" spans="1:13" ht="12.75" customHeight="1" x14ac:dyDescent="0.25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</row>
    <row r="841" spans="1:13" ht="12.75" customHeight="1" x14ac:dyDescent="0.25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</row>
    <row r="842" spans="1:13" ht="12.75" customHeight="1" x14ac:dyDescent="0.25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</row>
    <row r="843" spans="1:13" ht="12.75" customHeight="1" x14ac:dyDescent="0.25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</row>
    <row r="844" spans="1:13" ht="12.75" customHeight="1" x14ac:dyDescent="0.25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</row>
    <row r="845" spans="1:13" ht="12.75" customHeight="1" x14ac:dyDescent="0.25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</row>
    <row r="846" spans="1:13" ht="12.75" customHeight="1" x14ac:dyDescent="0.25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</row>
    <row r="847" spans="1:13" ht="12.75" customHeight="1" x14ac:dyDescent="0.25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</row>
    <row r="848" spans="1:13" ht="12.75" customHeight="1" x14ac:dyDescent="0.25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</row>
    <row r="849" spans="1:13" ht="12.75" customHeight="1" x14ac:dyDescent="0.25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</row>
    <row r="850" spans="1:13" ht="12.75" customHeight="1" x14ac:dyDescent="0.25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</row>
    <row r="851" spans="1:13" ht="12.75" customHeight="1" x14ac:dyDescent="0.25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</row>
    <row r="852" spans="1:13" ht="12.75" customHeight="1" x14ac:dyDescent="0.25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</row>
    <row r="853" spans="1:13" ht="12.75" customHeight="1" x14ac:dyDescent="0.25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</row>
    <row r="854" spans="1:13" ht="12.75" customHeight="1" x14ac:dyDescent="0.25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</row>
    <row r="855" spans="1:13" ht="12.75" customHeight="1" x14ac:dyDescent="0.25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</row>
    <row r="856" spans="1:13" ht="12.75" customHeight="1" x14ac:dyDescent="0.25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</row>
    <row r="857" spans="1:13" ht="12.75" customHeight="1" x14ac:dyDescent="0.25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</row>
    <row r="858" spans="1:13" ht="12.75" customHeight="1" x14ac:dyDescent="0.25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</row>
    <row r="859" spans="1:13" ht="12.75" customHeight="1" x14ac:dyDescent="0.25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</row>
    <row r="860" spans="1:13" ht="12.75" customHeight="1" x14ac:dyDescent="0.25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</row>
    <row r="861" spans="1:13" ht="12.75" customHeight="1" x14ac:dyDescent="0.25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</row>
    <row r="862" spans="1:13" ht="12.75" customHeight="1" x14ac:dyDescent="0.25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</row>
    <row r="863" spans="1:13" ht="12.75" customHeight="1" x14ac:dyDescent="0.25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</row>
    <row r="864" spans="1:13" ht="12.75" customHeight="1" x14ac:dyDescent="0.25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</row>
    <row r="865" spans="1:13" ht="12.75" customHeight="1" x14ac:dyDescent="0.25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</row>
    <row r="866" spans="1:13" ht="12.75" customHeight="1" x14ac:dyDescent="0.25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</row>
    <row r="867" spans="1:13" ht="12.75" customHeight="1" x14ac:dyDescent="0.25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</row>
    <row r="868" spans="1:13" ht="12.75" customHeight="1" x14ac:dyDescent="0.25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</row>
    <row r="869" spans="1:13" ht="12.75" customHeight="1" x14ac:dyDescent="0.25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</row>
    <row r="870" spans="1:13" ht="12.75" customHeight="1" x14ac:dyDescent="0.25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</row>
    <row r="871" spans="1:13" ht="12.75" customHeight="1" x14ac:dyDescent="0.25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</row>
    <row r="872" spans="1:13" ht="12.75" customHeight="1" x14ac:dyDescent="0.25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</row>
    <row r="873" spans="1:13" ht="12.75" customHeight="1" x14ac:dyDescent="0.25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</row>
    <row r="874" spans="1:13" ht="12.75" customHeight="1" x14ac:dyDescent="0.25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</row>
    <row r="875" spans="1:13" ht="12.75" customHeight="1" x14ac:dyDescent="0.25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</row>
    <row r="876" spans="1:13" ht="12.75" customHeight="1" x14ac:dyDescent="0.25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</row>
    <row r="877" spans="1:13" ht="12.75" customHeight="1" x14ac:dyDescent="0.25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</row>
    <row r="878" spans="1:13" ht="12.75" customHeight="1" x14ac:dyDescent="0.25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</row>
    <row r="879" spans="1:13" ht="12.75" customHeight="1" x14ac:dyDescent="0.25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</row>
    <row r="880" spans="1:13" ht="12.75" customHeight="1" x14ac:dyDescent="0.25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</row>
    <row r="881" spans="1:13" ht="12.75" customHeight="1" x14ac:dyDescent="0.25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</row>
    <row r="882" spans="1:13" ht="12.75" customHeight="1" x14ac:dyDescent="0.25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</row>
    <row r="883" spans="1:13" ht="12.75" customHeight="1" x14ac:dyDescent="0.25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</row>
    <row r="884" spans="1:13" ht="12.75" customHeight="1" x14ac:dyDescent="0.25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</row>
    <row r="885" spans="1:13" ht="12.75" customHeight="1" x14ac:dyDescent="0.25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</row>
    <row r="886" spans="1:13" ht="12.75" customHeight="1" x14ac:dyDescent="0.25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</row>
    <row r="887" spans="1:13" ht="12.75" customHeight="1" x14ac:dyDescent="0.25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</row>
    <row r="888" spans="1:13" ht="12.75" customHeight="1" x14ac:dyDescent="0.25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</row>
    <row r="889" spans="1:13" ht="12.75" customHeight="1" x14ac:dyDescent="0.25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</row>
    <row r="890" spans="1:13" ht="12.75" customHeight="1" x14ac:dyDescent="0.25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</row>
    <row r="891" spans="1:13" ht="12.75" customHeight="1" x14ac:dyDescent="0.25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</row>
    <row r="892" spans="1:13" ht="12.75" customHeight="1" x14ac:dyDescent="0.25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</row>
    <row r="893" spans="1:13" ht="12.75" customHeight="1" x14ac:dyDescent="0.25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</row>
    <row r="894" spans="1:13" ht="12.75" customHeight="1" x14ac:dyDescent="0.25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</row>
    <row r="895" spans="1:13" ht="12.75" customHeight="1" x14ac:dyDescent="0.25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</row>
    <row r="896" spans="1:13" ht="12.75" customHeight="1" x14ac:dyDescent="0.25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</row>
    <row r="897" spans="1:13" ht="12.75" customHeight="1" x14ac:dyDescent="0.25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</row>
    <row r="898" spans="1:13" ht="12.75" customHeight="1" x14ac:dyDescent="0.25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</row>
    <row r="899" spans="1:13" ht="12.75" customHeight="1" x14ac:dyDescent="0.25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</row>
    <row r="900" spans="1:13" ht="12.75" customHeight="1" x14ac:dyDescent="0.25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</row>
    <row r="901" spans="1:13" ht="12.75" customHeight="1" x14ac:dyDescent="0.25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</row>
    <row r="902" spans="1:13" ht="12.75" customHeight="1" x14ac:dyDescent="0.25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</row>
    <row r="903" spans="1:13" ht="12.75" customHeight="1" x14ac:dyDescent="0.25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</row>
    <row r="904" spans="1:13" ht="12.75" customHeight="1" x14ac:dyDescent="0.25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</row>
    <row r="905" spans="1:13" ht="12.75" customHeight="1" x14ac:dyDescent="0.25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</row>
    <row r="906" spans="1:13" ht="12.75" customHeight="1" x14ac:dyDescent="0.25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</row>
    <row r="907" spans="1:13" ht="12.75" customHeight="1" x14ac:dyDescent="0.25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</row>
    <row r="908" spans="1:13" ht="12.75" customHeight="1" x14ac:dyDescent="0.25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</row>
    <row r="909" spans="1:13" ht="12.75" customHeight="1" x14ac:dyDescent="0.25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</row>
    <row r="910" spans="1:13" ht="12.75" customHeight="1" x14ac:dyDescent="0.25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</row>
    <row r="911" spans="1:13" ht="12.75" customHeight="1" x14ac:dyDescent="0.25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</row>
    <row r="912" spans="1:13" ht="12.75" customHeight="1" x14ac:dyDescent="0.25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</row>
    <row r="913" spans="1:13" ht="12.75" customHeight="1" x14ac:dyDescent="0.25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</row>
    <row r="914" spans="1:13" ht="12.75" customHeight="1" x14ac:dyDescent="0.25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</row>
    <row r="915" spans="1:13" ht="12.75" customHeight="1" x14ac:dyDescent="0.25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</row>
    <row r="916" spans="1:13" ht="12.75" customHeight="1" x14ac:dyDescent="0.25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</row>
    <row r="917" spans="1:13" ht="12.75" customHeight="1" x14ac:dyDescent="0.25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</row>
    <row r="918" spans="1:13" ht="12.75" customHeight="1" x14ac:dyDescent="0.25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</row>
    <row r="919" spans="1:13" ht="12.75" customHeight="1" x14ac:dyDescent="0.25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</row>
    <row r="920" spans="1:13" ht="12.75" customHeight="1" x14ac:dyDescent="0.25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</row>
    <row r="921" spans="1:13" ht="12.75" customHeight="1" x14ac:dyDescent="0.25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</row>
    <row r="922" spans="1:13" ht="12.75" customHeight="1" x14ac:dyDescent="0.25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</row>
    <row r="923" spans="1:13" ht="12.75" customHeight="1" x14ac:dyDescent="0.25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</row>
    <row r="924" spans="1:13" ht="12.75" customHeight="1" x14ac:dyDescent="0.25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</row>
    <row r="925" spans="1:13" ht="12.75" customHeight="1" x14ac:dyDescent="0.25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</row>
    <row r="926" spans="1:13" ht="12.75" customHeight="1" x14ac:dyDescent="0.25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</row>
    <row r="927" spans="1:13" ht="12.75" customHeight="1" x14ac:dyDescent="0.25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</row>
    <row r="928" spans="1:13" ht="12.75" customHeight="1" x14ac:dyDescent="0.25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</row>
    <row r="929" spans="1:13" ht="12.75" customHeight="1" x14ac:dyDescent="0.25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</row>
    <row r="930" spans="1:13" ht="12.75" customHeight="1" x14ac:dyDescent="0.25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</row>
    <row r="931" spans="1:13" ht="12.75" customHeight="1" x14ac:dyDescent="0.25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</row>
    <row r="932" spans="1:13" ht="12.75" customHeight="1" x14ac:dyDescent="0.25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</row>
    <row r="933" spans="1:13" ht="12.75" customHeight="1" x14ac:dyDescent="0.25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</row>
    <row r="934" spans="1:13" ht="12.75" customHeight="1" x14ac:dyDescent="0.25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</row>
    <row r="935" spans="1:13" ht="12.75" customHeight="1" x14ac:dyDescent="0.25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</row>
    <row r="936" spans="1:13" ht="12.75" customHeight="1" x14ac:dyDescent="0.25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</row>
    <row r="937" spans="1:13" ht="12.75" customHeight="1" x14ac:dyDescent="0.25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</row>
    <row r="938" spans="1:13" ht="12.75" customHeight="1" x14ac:dyDescent="0.25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</row>
    <row r="939" spans="1:13" ht="12.75" customHeight="1" x14ac:dyDescent="0.25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</row>
    <row r="940" spans="1:13" ht="12.75" customHeight="1" x14ac:dyDescent="0.25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</row>
    <row r="941" spans="1:13" ht="12.75" customHeight="1" x14ac:dyDescent="0.25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</row>
    <row r="942" spans="1:13" ht="12.75" customHeight="1" x14ac:dyDescent="0.25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</row>
    <row r="943" spans="1:13" ht="12.75" customHeight="1" x14ac:dyDescent="0.25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</row>
    <row r="944" spans="1:13" ht="12.75" customHeight="1" x14ac:dyDescent="0.25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</row>
    <row r="945" spans="1:13" ht="12.75" customHeight="1" x14ac:dyDescent="0.25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</row>
    <row r="946" spans="1:13" ht="12.75" customHeight="1" x14ac:dyDescent="0.25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</row>
    <row r="947" spans="1:13" ht="12.75" customHeight="1" x14ac:dyDescent="0.25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</row>
    <row r="948" spans="1:13" ht="12.75" customHeight="1" x14ac:dyDescent="0.25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</row>
    <row r="949" spans="1:13" ht="12.75" customHeight="1" x14ac:dyDescent="0.25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</row>
    <row r="950" spans="1:13" ht="12.75" customHeight="1" x14ac:dyDescent="0.25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</row>
    <row r="951" spans="1:13" ht="12.75" customHeight="1" x14ac:dyDescent="0.25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</row>
    <row r="952" spans="1:13" ht="12.75" customHeight="1" x14ac:dyDescent="0.25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</row>
    <row r="953" spans="1:13" ht="12.75" customHeight="1" x14ac:dyDescent="0.25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</row>
    <row r="954" spans="1:13" ht="12.75" customHeight="1" x14ac:dyDescent="0.25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</row>
    <row r="955" spans="1:13" ht="12.75" customHeight="1" x14ac:dyDescent="0.25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</row>
    <row r="956" spans="1:13" ht="12.75" customHeight="1" x14ac:dyDescent="0.25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</row>
    <row r="957" spans="1:13" ht="12.75" customHeight="1" x14ac:dyDescent="0.25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</row>
    <row r="958" spans="1:13" ht="12.75" customHeight="1" x14ac:dyDescent="0.25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</row>
    <row r="959" spans="1:13" ht="12.75" customHeight="1" x14ac:dyDescent="0.25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</row>
    <row r="960" spans="1:13" ht="12.75" customHeight="1" x14ac:dyDescent="0.25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</row>
    <row r="961" spans="1:13" ht="12.75" customHeight="1" x14ac:dyDescent="0.25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</row>
    <row r="962" spans="1:13" ht="12.75" customHeight="1" x14ac:dyDescent="0.25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</row>
    <row r="963" spans="1:13" ht="12.75" customHeight="1" x14ac:dyDescent="0.25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</row>
    <row r="964" spans="1:13" ht="12.75" customHeight="1" x14ac:dyDescent="0.25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</row>
    <row r="965" spans="1:13" ht="12.75" customHeight="1" x14ac:dyDescent="0.25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</row>
    <row r="966" spans="1:13" ht="12.75" customHeight="1" x14ac:dyDescent="0.25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</row>
    <row r="967" spans="1:13" ht="12.75" customHeight="1" x14ac:dyDescent="0.25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</row>
    <row r="968" spans="1:13" ht="12.75" customHeight="1" x14ac:dyDescent="0.25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</row>
    <row r="969" spans="1:13" ht="12.75" customHeight="1" x14ac:dyDescent="0.25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</row>
    <row r="970" spans="1:13" ht="12.75" customHeight="1" x14ac:dyDescent="0.25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</row>
    <row r="971" spans="1:13" ht="12.75" customHeight="1" x14ac:dyDescent="0.25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</row>
    <row r="972" spans="1:13" ht="12.75" customHeight="1" x14ac:dyDescent="0.25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</row>
    <row r="973" spans="1:13" ht="12.75" customHeight="1" x14ac:dyDescent="0.25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</row>
    <row r="974" spans="1:13" ht="12.75" customHeight="1" x14ac:dyDescent="0.25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</row>
    <row r="975" spans="1:13" ht="12.75" customHeight="1" x14ac:dyDescent="0.25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</row>
    <row r="976" spans="1:13" ht="12.75" customHeight="1" x14ac:dyDescent="0.25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</row>
    <row r="977" spans="1:13" ht="12.75" customHeight="1" x14ac:dyDescent="0.25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</row>
    <row r="978" spans="1:13" ht="12.75" customHeight="1" x14ac:dyDescent="0.25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</row>
    <row r="979" spans="1:13" ht="12.75" customHeight="1" x14ac:dyDescent="0.25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</row>
    <row r="980" spans="1:13" ht="12.75" customHeight="1" x14ac:dyDescent="0.25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</row>
    <row r="981" spans="1:13" ht="12.75" customHeight="1" x14ac:dyDescent="0.25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</row>
    <row r="982" spans="1:13" ht="12.75" customHeight="1" x14ac:dyDescent="0.25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</row>
    <row r="983" spans="1:13" ht="12.75" customHeight="1" x14ac:dyDescent="0.25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</row>
    <row r="984" spans="1:13" ht="12.75" customHeight="1" x14ac:dyDescent="0.25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</row>
    <row r="985" spans="1:13" ht="12.75" customHeight="1" x14ac:dyDescent="0.25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</row>
    <row r="986" spans="1:13" ht="12.75" customHeight="1" x14ac:dyDescent="0.25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</row>
    <row r="987" spans="1:13" ht="12.75" customHeight="1" x14ac:dyDescent="0.25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</row>
    <row r="988" spans="1:13" ht="12.75" customHeight="1" x14ac:dyDescent="0.25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</row>
    <row r="989" spans="1:13" ht="12.75" customHeight="1" x14ac:dyDescent="0.25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</row>
    <row r="990" spans="1:13" ht="12.75" customHeight="1" x14ac:dyDescent="0.25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</row>
    <row r="991" spans="1:13" ht="12.75" customHeight="1" x14ac:dyDescent="0.25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</row>
    <row r="992" spans="1:13" ht="12.75" customHeight="1" x14ac:dyDescent="0.25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</row>
    <row r="993" spans="1:13" ht="12.75" customHeight="1" x14ac:dyDescent="0.25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</row>
    <row r="994" spans="1:13" ht="12.75" customHeight="1" x14ac:dyDescent="0.25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</row>
    <row r="995" spans="1:13" ht="12.75" customHeight="1" x14ac:dyDescent="0.25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</row>
    <row r="996" spans="1:13" ht="12.75" customHeight="1" x14ac:dyDescent="0.25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</row>
    <row r="997" spans="1:13" ht="12.75" customHeight="1" x14ac:dyDescent="0.25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</row>
    <row r="998" spans="1:13" ht="12.75" customHeight="1" x14ac:dyDescent="0.25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</row>
    <row r="999" spans="1:13" ht="12.75" customHeight="1" x14ac:dyDescent="0.25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</row>
    <row r="1000" spans="1:13" ht="12.75" customHeight="1" x14ac:dyDescent="0.25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</row>
  </sheetData>
  <mergeCells count="8">
    <mergeCell ref="A58:B58"/>
    <mergeCell ref="A59:B59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pageSetup paperSize="9" scale="55" fitToHeight="0" orientation="portrait" r:id="rId1"/>
  <ignoredErrors>
    <ignoredError sqref="E56:E57" formula="1"/>
    <ignoredError sqref="E3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hali</vt:lpstr>
      <vt:lpstr>el_halisi</vt:lpstr>
      <vt:lpstr>makina_halisi</vt:lpstr>
      <vt:lpstr>tufte_halı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 Gulel</dc:creator>
  <cp:lastModifiedBy>Serhat Celikten</cp:lastModifiedBy>
  <cp:lastPrinted>2018-06-07T11:19:07Z</cp:lastPrinted>
  <dcterms:created xsi:type="dcterms:W3CDTF">2018-01-25T13:27:04Z</dcterms:created>
  <dcterms:modified xsi:type="dcterms:W3CDTF">2020-03-11T14:06:52Z</dcterms:modified>
</cp:coreProperties>
</file>