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hat.celikten\Desktop\mart rapor\"/>
    </mc:Choice>
  </mc:AlternateContent>
  <xr:revisionPtr revIDLastSave="0" documentId="13_ncr:1_{6E67E49F-18B7-4C8B-8F8F-EE2486FA20C0}" xr6:coauthVersionLast="44" xr6:coauthVersionMax="44" xr10:uidLastSave="{00000000-0000-0000-0000-000000000000}"/>
  <bookViews>
    <workbookView xWindow="-108" yWindow="-108" windowWidth="23256" windowHeight="12576" activeTab="3" xr2:uid="{00000000-000D-0000-FFFF-FFFF00000000}"/>
  </bookViews>
  <sheets>
    <sheet name="hali" sheetId="1" r:id="rId1"/>
    <sheet name="el_halisi" sheetId="2" r:id="rId2"/>
    <sheet name="makina_halisi" sheetId="3" r:id="rId3"/>
    <sheet name="tufte_halı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2" l="1"/>
  <c r="D3" i="2"/>
  <c r="E15" i="1" l="1"/>
  <c r="J31" i="4" l="1"/>
  <c r="J34" i="4"/>
  <c r="J49" i="4"/>
  <c r="E31" i="4"/>
  <c r="E34" i="4"/>
  <c r="E41" i="4"/>
  <c r="E48" i="4"/>
  <c r="E49" i="4"/>
  <c r="E51" i="4"/>
  <c r="E54" i="4"/>
  <c r="E27" i="4"/>
  <c r="E28" i="4"/>
  <c r="E29" i="4"/>
  <c r="E30" i="4"/>
  <c r="E32" i="4"/>
  <c r="E33" i="4"/>
  <c r="E35" i="4"/>
  <c r="E36" i="4"/>
  <c r="E37" i="4"/>
  <c r="E38" i="4"/>
  <c r="E39" i="4"/>
  <c r="E40" i="4"/>
  <c r="E42" i="4"/>
  <c r="E43" i="4"/>
  <c r="E44" i="4"/>
  <c r="E45" i="4"/>
  <c r="E46" i="4"/>
  <c r="E47" i="4"/>
  <c r="E50" i="4"/>
  <c r="E52" i="4"/>
  <c r="E53" i="4"/>
  <c r="E55" i="4"/>
  <c r="E4" i="4"/>
  <c r="E5" i="4"/>
  <c r="E6" i="4"/>
  <c r="E7" i="4"/>
  <c r="E8" i="4"/>
  <c r="E9" i="4"/>
  <c r="E10" i="4"/>
  <c r="E11" i="4"/>
  <c r="E12" i="4"/>
  <c r="E13" i="4"/>
  <c r="E15" i="4"/>
  <c r="E16" i="4"/>
  <c r="E17" i="4"/>
  <c r="E18" i="4"/>
  <c r="E19" i="4"/>
  <c r="E20" i="4"/>
  <c r="E21" i="4"/>
  <c r="E22" i="4"/>
  <c r="E23" i="4"/>
  <c r="E24" i="4"/>
  <c r="E26" i="4"/>
  <c r="H14" i="4"/>
  <c r="H25" i="4" s="1"/>
  <c r="F14" i="4"/>
  <c r="G14" i="4" s="1"/>
  <c r="D14" i="4"/>
  <c r="C14" i="4"/>
  <c r="C25" i="4" s="1"/>
  <c r="C56" i="4" s="1"/>
  <c r="C57" i="4" s="1"/>
  <c r="H14" i="3"/>
  <c r="H25" i="3" s="1"/>
  <c r="F14" i="3"/>
  <c r="G14" i="3" s="1"/>
  <c r="D14" i="3"/>
  <c r="D25" i="3" s="1"/>
  <c r="C14" i="3"/>
  <c r="C25" i="3" s="1"/>
  <c r="C56" i="3" s="1"/>
  <c r="C57" i="3" s="1"/>
  <c r="E4" i="3"/>
  <c r="H14" i="2"/>
  <c r="H25" i="2" s="1"/>
  <c r="F14" i="2"/>
  <c r="F25" i="2" s="1"/>
  <c r="D14" i="2"/>
  <c r="D25" i="2" s="1"/>
  <c r="C14" i="2"/>
  <c r="C25" i="2" s="1"/>
  <c r="C56" i="2" s="1"/>
  <c r="C57" i="2" s="1"/>
  <c r="E16" i="2"/>
  <c r="E17" i="2"/>
  <c r="E18" i="2"/>
  <c r="E19" i="2"/>
  <c r="E20" i="2"/>
  <c r="E21" i="2"/>
  <c r="E22" i="2"/>
  <c r="E23" i="2"/>
  <c r="E24" i="2"/>
  <c r="E15" i="2"/>
  <c r="E5" i="2"/>
  <c r="E6" i="2"/>
  <c r="E7" i="2"/>
  <c r="E8" i="2"/>
  <c r="E9" i="2"/>
  <c r="E10" i="2"/>
  <c r="E11" i="2"/>
  <c r="E12" i="2"/>
  <c r="E13" i="2"/>
  <c r="E4" i="2"/>
  <c r="E26" i="2"/>
  <c r="E28" i="2"/>
  <c r="E29" i="2"/>
  <c r="E30" i="2"/>
  <c r="E32" i="2"/>
  <c r="E33" i="2"/>
  <c r="E35" i="2"/>
  <c r="E36" i="2"/>
  <c r="E37" i="2"/>
  <c r="E38" i="2"/>
  <c r="E39" i="2"/>
  <c r="E40" i="2"/>
  <c r="E41" i="2"/>
  <c r="E43" i="2"/>
  <c r="E45" i="2"/>
  <c r="E47" i="2"/>
  <c r="E49" i="2"/>
  <c r="E52" i="2"/>
  <c r="E53" i="2"/>
  <c r="E58" i="2"/>
  <c r="E59" i="2"/>
  <c r="J4" i="2"/>
  <c r="C14" i="1"/>
  <c r="C25" i="1" s="1"/>
  <c r="G58" i="4"/>
  <c r="G4" i="3"/>
  <c r="G5" i="3"/>
  <c r="G6" i="3"/>
  <c r="G7" i="3"/>
  <c r="G8" i="3"/>
  <c r="G9" i="3"/>
  <c r="G10" i="3"/>
  <c r="G11" i="3"/>
  <c r="G12" i="3"/>
  <c r="G13" i="3"/>
  <c r="I4" i="3"/>
  <c r="I5" i="3"/>
  <c r="I6" i="3"/>
  <c r="I7" i="3"/>
  <c r="I8" i="3"/>
  <c r="I9" i="3"/>
  <c r="I10" i="3"/>
  <c r="I11" i="3"/>
  <c r="I12" i="3"/>
  <c r="I13" i="3"/>
  <c r="E59" i="1"/>
  <c r="F3" i="3"/>
  <c r="H14" i="1"/>
  <c r="H25" i="1" s="1"/>
  <c r="F14" i="1"/>
  <c r="F25" i="1" s="1"/>
  <c r="D14" i="1"/>
  <c r="E14" i="1" s="1"/>
  <c r="D25" i="1"/>
  <c r="D56" i="1" s="1"/>
  <c r="J59" i="4"/>
  <c r="I59" i="4"/>
  <c r="G59" i="4"/>
  <c r="E59" i="4"/>
  <c r="J58" i="4"/>
  <c r="I58" i="4"/>
  <c r="E58" i="4"/>
  <c r="J55" i="4"/>
  <c r="I55" i="4"/>
  <c r="G55" i="4"/>
  <c r="J54" i="4"/>
  <c r="I54" i="4"/>
  <c r="G54" i="4"/>
  <c r="J53" i="4"/>
  <c r="I53" i="4"/>
  <c r="G53" i="4"/>
  <c r="I52" i="4"/>
  <c r="G52" i="4"/>
  <c r="J51" i="4"/>
  <c r="I51" i="4"/>
  <c r="G51" i="4"/>
  <c r="J50" i="4"/>
  <c r="I50" i="4"/>
  <c r="G50" i="4"/>
  <c r="I49" i="4"/>
  <c r="G49" i="4"/>
  <c r="J48" i="4"/>
  <c r="I48" i="4"/>
  <c r="G48" i="4"/>
  <c r="J47" i="4"/>
  <c r="I47" i="4"/>
  <c r="G47" i="4"/>
  <c r="J46" i="4"/>
  <c r="I46" i="4"/>
  <c r="G46" i="4"/>
  <c r="J45" i="4"/>
  <c r="I45" i="4"/>
  <c r="G45" i="4"/>
  <c r="J44" i="4"/>
  <c r="I44" i="4"/>
  <c r="G44" i="4"/>
  <c r="J43" i="4"/>
  <c r="I43" i="4"/>
  <c r="G43" i="4"/>
  <c r="J42" i="4"/>
  <c r="I42" i="4"/>
  <c r="G42" i="4"/>
  <c r="J41" i="4"/>
  <c r="I41" i="4"/>
  <c r="G41" i="4"/>
  <c r="J40" i="4"/>
  <c r="I40" i="4"/>
  <c r="G40" i="4"/>
  <c r="J39" i="4"/>
  <c r="I39" i="4"/>
  <c r="G39" i="4"/>
  <c r="J38" i="4"/>
  <c r="I38" i="4"/>
  <c r="G38" i="4"/>
  <c r="J37" i="4"/>
  <c r="I37" i="4"/>
  <c r="G37" i="4"/>
  <c r="J36" i="4"/>
  <c r="I36" i="4"/>
  <c r="G36" i="4"/>
  <c r="J35" i="4"/>
  <c r="I35" i="4"/>
  <c r="G35" i="4"/>
  <c r="I34" i="4"/>
  <c r="G34" i="4"/>
  <c r="J33" i="4"/>
  <c r="I33" i="4"/>
  <c r="G33" i="4"/>
  <c r="I32" i="4"/>
  <c r="G32" i="4"/>
  <c r="I31" i="4"/>
  <c r="G31" i="4"/>
  <c r="J30" i="4"/>
  <c r="I30" i="4"/>
  <c r="G30" i="4"/>
  <c r="J29" i="4"/>
  <c r="I29" i="4"/>
  <c r="G29" i="4"/>
  <c r="J28" i="4"/>
  <c r="I28" i="4"/>
  <c r="G28" i="4"/>
  <c r="J27" i="4"/>
  <c r="I27" i="4"/>
  <c r="G27" i="4"/>
  <c r="J26" i="4"/>
  <c r="I26" i="4"/>
  <c r="G26" i="4"/>
  <c r="J24" i="4"/>
  <c r="I24" i="4"/>
  <c r="G24" i="4"/>
  <c r="J23" i="4"/>
  <c r="I23" i="4"/>
  <c r="G23" i="4"/>
  <c r="J22" i="4"/>
  <c r="I22" i="4"/>
  <c r="G22" i="4"/>
  <c r="J21" i="4"/>
  <c r="I21" i="4"/>
  <c r="G21" i="4"/>
  <c r="J20" i="4"/>
  <c r="I20" i="4"/>
  <c r="G20" i="4"/>
  <c r="J19" i="4"/>
  <c r="I19" i="4"/>
  <c r="G19" i="4"/>
  <c r="J18" i="4"/>
  <c r="I18" i="4"/>
  <c r="G18" i="4"/>
  <c r="J17" i="4"/>
  <c r="I17" i="4"/>
  <c r="G17" i="4"/>
  <c r="J16" i="4"/>
  <c r="I16" i="4"/>
  <c r="G16" i="4"/>
  <c r="J15" i="4"/>
  <c r="I15" i="4"/>
  <c r="G15" i="4"/>
  <c r="J13" i="4"/>
  <c r="I13" i="4"/>
  <c r="G13" i="4"/>
  <c r="J12" i="4"/>
  <c r="I12" i="4"/>
  <c r="G12" i="4"/>
  <c r="J11" i="4"/>
  <c r="I11" i="4"/>
  <c r="G11" i="4"/>
  <c r="J10" i="4"/>
  <c r="I10" i="4"/>
  <c r="G10" i="4"/>
  <c r="J9" i="4"/>
  <c r="I9" i="4"/>
  <c r="G9" i="4"/>
  <c r="J8" i="4"/>
  <c r="I8" i="4"/>
  <c r="G8" i="4"/>
  <c r="J7" i="4"/>
  <c r="I7" i="4"/>
  <c r="G7" i="4"/>
  <c r="J6" i="4"/>
  <c r="I6" i="4"/>
  <c r="G6" i="4"/>
  <c r="J5" i="4"/>
  <c r="I5" i="4"/>
  <c r="G5" i="4"/>
  <c r="J4" i="4"/>
  <c r="I4" i="4"/>
  <c r="G4" i="4"/>
  <c r="H3" i="4"/>
  <c r="F3" i="4"/>
  <c r="D3" i="4"/>
  <c r="C3" i="4"/>
  <c r="J59" i="3"/>
  <c r="I59" i="3"/>
  <c r="G59" i="3"/>
  <c r="E59" i="3"/>
  <c r="J58" i="3"/>
  <c r="I58" i="3"/>
  <c r="G58" i="3"/>
  <c r="E58" i="3"/>
  <c r="J55" i="3"/>
  <c r="I55" i="3"/>
  <c r="G55" i="3"/>
  <c r="E55" i="3"/>
  <c r="J54" i="3"/>
  <c r="I54" i="3"/>
  <c r="G54" i="3"/>
  <c r="E54" i="3"/>
  <c r="J53" i="3"/>
  <c r="I53" i="3"/>
  <c r="G53" i="3"/>
  <c r="E53" i="3"/>
  <c r="J52" i="3"/>
  <c r="I52" i="3"/>
  <c r="G52" i="3"/>
  <c r="E52" i="3"/>
  <c r="J51" i="3"/>
  <c r="I51" i="3"/>
  <c r="G51" i="3"/>
  <c r="E51" i="3"/>
  <c r="J50" i="3"/>
  <c r="I50" i="3"/>
  <c r="G50" i="3"/>
  <c r="E50" i="3"/>
  <c r="J49" i="3"/>
  <c r="I49" i="3"/>
  <c r="G49" i="3"/>
  <c r="E49" i="3"/>
  <c r="J48" i="3"/>
  <c r="I48" i="3"/>
  <c r="G48" i="3"/>
  <c r="E48" i="3"/>
  <c r="J47" i="3"/>
  <c r="I47" i="3"/>
  <c r="G47" i="3"/>
  <c r="E47" i="3"/>
  <c r="J46" i="3"/>
  <c r="I46" i="3"/>
  <c r="G46" i="3"/>
  <c r="E46" i="3"/>
  <c r="J45" i="3"/>
  <c r="I45" i="3"/>
  <c r="G45" i="3"/>
  <c r="E45" i="3"/>
  <c r="J44" i="3"/>
  <c r="I44" i="3"/>
  <c r="G44" i="3"/>
  <c r="E44" i="3"/>
  <c r="J43" i="3"/>
  <c r="I43" i="3"/>
  <c r="G43" i="3"/>
  <c r="E43" i="3"/>
  <c r="J42" i="3"/>
  <c r="I42" i="3"/>
  <c r="G42" i="3"/>
  <c r="E42" i="3"/>
  <c r="J41" i="3"/>
  <c r="I41" i="3"/>
  <c r="G41" i="3"/>
  <c r="E41" i="3"/>
  <c r="J40" i="3"/>
  <c r="I40" i="3"/>
  <c r="G40" i="3"/>
  <c r="E40" i="3"/>
  <c r="J39" i="3"/>
  <c r="I39" i="3"/>
  <c r="G39" i="3"/>
  <c r="E39" i="3"/>
  <c r="J38" i="3"/>
  <c r="I38" i="3"/>
  <c r="G38" i="3"/>
  <c r="E38" i="3"/>
  <c r="J37" i="3"/>
  <c r="I37" i="3"/>
  <c r="G37" i="3"/>
  <c r="E37" i="3"/>
  <c r="J36" i="3"/>
  <c r="I36" i="3"/>
  <c r="G36" i="3"/>
  <c r="E36" i="3"/>
  <c r="J35" i="3"/>
  <c r="I35" i="3"/>
  <c r="G35" i="3"/>
  <c r="E35" i="3"/>
  <c r="J34" i="3"/>
  <c r="I34" i="3"/>
  <c r="G34" i="3"/>
  <c r="E34" i="3"/>
  <c r="J33" i="3"/>
  <c r="I33" i="3"/>
  <c r="G33" i="3"/>
  <c r="E33" i="3"/>
  <c r="J32" i="3"/>
  <c r="I32" i="3"/>
  <c r="G32" i="3"/>
  <c r="E32" i="3"/>
  <c r="J31" i="3"/>
  <c r="I31" i="3"/>
  <c r="G31" i="3"/>
  <c r="E31" i="3"/>
  <c r="J30" i="3"/>
  <c r="I30" i="3"/>
  <c r="G30" i="3"/>
  <c r="E30" i="3"/>
  <c r="J29" i="3"/>
  <c r="I29" i="3"/>
  <c r="G29" i="3"/>
  <c r="E29" i="3"/>
  <c r="J28" i="3"/>
  <c r="I28" i="3"/>
  <c r="G28" i="3"/>
  <c r="E28" i="3"/>
  <c r="J27" i="3"/>
  <c r="I27" i="3"/>
  <c r="G27" i="3"/>
  <c r="E27" i="3"/>
  <c r="J26" i="3"/>
  <c r="I26" i="3"/>
  <c r="G26" i="3"/>
  <c r="E26" i="3"/>
  <c r="J24" i="3"/>
  <c r="I24" i="3"/>
  <c r="G24" i="3"/>
  <c r="E24" i="3"/>
  <c r="J23" i="3"/>
  <c r="I23" i="3"/>
  <c r="G23" i="3"/>
  <c r="E23" i="3"/>
  <c r="J22" i="3"/>
  <c r="I22" i="3"/>
  <c r="G22" i="3"/>
  <c r="E22" i="3"/>
  <c r="J21" i="3"/>
  <c r="I21" i="3"/>
  <c r="G21" i="3"/>
  <c r="E21" i="3"/>
  <c r="J20" i="3"/>
  <c r="I20" i="3"/>
  <c r="G20" i="3"/>
  <c r="E20" i="3"/>
  <c r="J19" i="3"/>
  <c r="I19" i="3"/>
  <c r="G19" i="3"/>
  <c r="E19" i="3"/>
  <c r="J18" i="3"/>
  <c r="I18" i="3"/>
  <c r="G18" i="3"/>
  <c r="E18" i="3"/>
  <c r="J17" i="3"/>
  <c r="I17" i="3"/>
  <c r="G17" i="3"/>
  <c r="E17" i="3"/>
  <c r="J16" i="3"/>
  <c r="I16" i="3"/>
  <c r="G16" i="3"/>
  <c r="E16" i="3"/>
  <c r="J15" i="3"/>
  <c r="I15" i="3"/>
  <c r="G15" i="3"/>
  <c r="E15" i="3"/>
  <c r="J13" i="3"/>
  <c r="E13" i="3"/>
  <c r="J12" i="3"/>
  <c r="E12" i="3"/>
  <c r="J11" i="3"/>
  <c r="E11" i="3"/>
  <c r="J10" i="3"/>
  <c r="E10" i="3"/>
  <c r="J9" i="3"/>
  <c r="E9" i="3"/>
  <c r="J8" i="3"/>
  <c r="E8" i="3"/>
  <c r="J7" i="3"/>
  <c r="E7" i="3"/>
  <c r="J6" i="3"/>
  <c r="E6" i="3"/>
  <c r="J5" i="3"/>
  <c r="E5" i="3"/>
  <c r="J4" i="3"/>
  <c r="H3" i="3"/>
  <c r="D3" i="3"/>
  <c r="C3" i="3"/>
  <c r="IS65" i="2"/>
  <c r="J59" i="2"/>
  <c r="I59" i="2"/>
  <c r="G59" i="2"/>
  <c r="J58" i="2"/>
  <c r="I58" i="2"/>
  <c r="G58" i="2"/>
  <c r="I55" i="2"/>
  <c r="G55" i="2"/>
  <c r="J54" i="2"/>
  <c r="I54" i="2"/>
  <c r="G54" i="2"/>
  <c r="J53" i="2"/>
  <c r="I53" i="2"/>
  <c r="G53" i="2"/>
  <c r="J52" i="2"/>
  <c r="I52" i="2"/>
  <c r="G52" i="2"/>
  <c r="I51" i="2"/>
  <c r="G51" i="2"/>
  <c r="I50" i="2"/>
  <c r="G50" i="2"/>
  <c r="J49" i="2"/>
  <c r="I49" i="2"/>
  <c r="G49" i="2"/>
  <c r="J48" i="2"/>
  <c r="I48" i="2"/>
  <c r="G48" i="2"/>
  <c r="J47" i="2"/>
  <c r="I47" i="2"/>
  <c r="G47" i="2"/>
  <c r="J46" i="2"/>
  <c r="I46" i="2"/>
  <c r="G46" i="2"/>
  <c r="J45" i="2"/>
  <c r="I45" i="2"/>
  <c r="G45" i="2"/>
  <c r="J44" i="2"/>
  <c r="I44" i="2"/>
  <c r="G44" i="2"/>
  <c r="J43" i="2"/>
  <c r="I43" i="2"/>
  <c r="G43" i="2"/>
  <c r="I42" i="2"/>
  <c r="G42" i="2"/>
  <c r="J41" i="2"/>
  <c r="I41" i="2"/>
  <c r="G41" i="2"/>
  <c r="J40" i="2"/>
  <c r="I40" i="2"/>
  <c r="G40" i="2"/>
  <c r="J39" i="2"/>
  <c r="I39" i="2"/>
  <c r="G39" i="2"/>
  <c r="J38" i="2"/>
  <c r="I38" i="2"/>
  <c r="G38" i="2"/>
  <c r="J37" i="2"/>
  <c r="I37" i="2"/>
  <c r="G37" i="2"/>
  <c r="J36" i="2"/>
  <c r="I36" i="2"/>
  <c r="G36" i="2"/>
  <c r="J35" i="2"/>
  <c r="I35" i="2"/>
  <c r="G35" i="2"/>
  <c r="I34" i="2"/>
  <c r="G34" i="2"/>
  <c r="J33" i="2"/>
  <c r="I33" i="2"/>
  <c r="G33" i="2"/>
  <c r="J32" i="2"/>
  <c r="I32" i="2"/>
  <c r="G32" i="2"/>
  <c r="I31" i="2"/>
  <c r="G31" i="2"/>
  <c r="J30" i="2"/>
  <c r="I30" i="2"/>
  <c r="G30" i="2"/>
  <c r="J29" i="2"/>
  <c r="I29" i="2"/>
  <c r="G29" i="2"/>
  <c r="J28" i="2"/>
  <c r="I28" i="2"/>
  <c r="G28" i="2"/>
  <c r="J27" i="2"/>
  <c r="I27" i="2"/>
  <c r="G27" i="2"/>
  <c r="J26" i="2"/>
  <c r="I26" i="2"/>
  <c r="G26" i="2"/>
  <c r="J24" i="2"/>
  <c r="I24" i="2"/>
  <c r="G24" i="2"/>
  <c r="J23" i="2"/>
  <c r="I23" i="2"/>
  <c r="G23" i="2"/>
  <c r="J22" i="2"/>
  <c r="I22" i="2"/>
  <c r="G22" i="2"/>
  <c r="J21" i="2"/>
  <c r="I21" i="2"/>
  <c r="G21" i="2"/>
  <c r="J20" i="2"/>
  <c r="I20" i="2"/>
  <c r="G20" i="2"/>
  <c r="J19" i="2"/>
  <c r="I19" i="2"/>
  <c r="G19" i="2"/>
  <c r="J18" i="2"/>
  <c r="I18" i="2"/>
  <c r="G18" i="2"/>
  <c r="J17" i="2"/>
  <c r="I17" i="2"/>
  <c r="G17" i="2"/>
  <c r="J16" i="2"/>
  <c r="I16" i="2"/>
  <c r="G16" i="2"/>
  <c r="J15" i="2"/>
  <c r="I15" i="2"/>
  <c r="G15" i="2"/>
  <c r="J13" i="2"/>
  <c r="I13" i="2"/>
  <c r="G13" i="2"/>
  <c r="J12" i="2"/>
  <c r="I12" i="2"/>
  <c r="G12" i="2"/>
  <c r="J11" i="2"/>
  <c r="I11" i="2"/>
  <c r="G11" i="2"/>
  <c r="J10" i="2"/>
  <c r="I10" i="2"/>
  <c r="G10" i="2"/>
  <c r="J9" i="2"/>
  <c r="I9" i="2"/>
  <c r="G9" i="2"/>
  <c r="J8" i="2"/>
  <c r="I8" i="2"/>
  <c r="G8" i="2"/>
  <c r="J7" i="2"/>
  <c r="I7" i="2"/>
  <c r="G7" i="2"/>
  <c r="J6" i="2"/>
  <c r="I6" i="2"/>
  <c r="G6" i="2"/>
  <c r="J5" i="2"/>
  <c r="I5" i="2"/>
  <c r="G5" i="2"/>
  <c r="I4" i="2"/>
  <c r="G4" i="2"/>
  <c r="H3" i="2"/>
  <c r="F3" i="2"/>
  <c r="J59" i="1"/>
  <c r="I59" i="1"/>
  <c r="G59" i="1"/>
  <c r="J58" i="1"/>
  <c r="I58" i="1"/>
  <c r="G58" i="1"/>
  <c r="E58" i="1"/>
  <c r="J55" i="1"/>
  <c r="I55" i="1"/>
  <c r="G55" i="1"/>
  <c r="E55" i="1"/>
  <c r="J54" i="1"/>
  <c r="I54" i="1"/>
  <c r="G54" i="1"/>
  <c r="E54" i="1"/>
  <c r="J53" i="1"/>
  <c r="I53" i="1"/>
  <c r="G53" i="1"/>
  <c r="E53" i="1"/>
  <c r="J52" i="1"/>
  <c r="I52" i="1"/>
  <c r="G52" i="1"/>
  <c r="E52" i="1"/>
  <c r="J51" i="1"/>
  <c r="I51" i="1"/>
  <c r="G51" i="1"/>
  <c r="E51" i="1"/>
  <c r="J50" i="1"/>
  <c r="I50" i="1"/>
  <c r="G50" i="1"/>
  <c r="E50" i="1"/>
  <c r="J49" i="1"/>
  <c r="I49" i="1"/>
  <c r="G49" i="1"/>
  <c r="E49" i="1"/>
  <c r="J48" i="1"/>
  <c r="I48" i="1"/>
  <c r="G48" i="1"/>
  <c r="E48" i="1"/>
  <c r="J47" i="1"/>
  <c r="I47" i="1"/>
  <c r="G47" i="1"/>
  <c r="E47" i="1"/>
  <c r="J46" i="1"/>
  <c r="I46" i="1"/>
  <c r="G46" i="1"/>
  <c r="E46" i="1"/>
  <c r="J45" i="1"/>
  <c r="I45" i="1"/>
  <c r="G45" i="1"/>
  <c r="E45" i="1"/>
  <c r="J44" i="1"/>
  <c r="I44" i="1"/>
  <c r="G44" i="1"/>
  <c r="E44" i="1"/>
  <c r="J43" i="1"/>
  <c r="I43" i="1"/>
  <c r="G43" i="1"/>
  <c r="E43" i="1"/>
  <c r="J42" i="1"/>
  <c r="I42" i="1"/>
  <c r="G42" i="1"/>
  <c r="E42" i="1"/>
  <c r="J41" i="1"/>
  <c r="I41" i="1"/>
  <c r="G41" i="1"/>
  <c r="E41" i="1"/>
  <c r="J40" i="1"/>
  <c r="I40" i="1"/>
  <c r="G40" i="1"/>
  <c r="E40" i="1"/>
  <c r="J39" i="1"/>
  <c r="I39" i="1"/>
  <c r="G39" i="1"/>
  <c r="E39" i="1"/>
  <c r="J38" i="1"/>
  <c r="I38" i="1"/>
  <c r="G38" i="1"/>
  <c r="E38" i="1"/>
  <c r="J37" i="1"/>
  <c r="I37" i="1"/>
  <c r="G37" i="1"/>
  <c r="E37" i="1"/>
  <c r="J36" i="1"/>
  <c r="I36" i="1"/>
  <c r="G36" i="1"/>
  <c r="E36" i="1"/>
  <c r="J35" i="1"/>
  <c r="I35" i="1"/>
  <c r="G35" i="1"/>
  <c r="E35" i="1"/>
  <c r="J34" i="1"/>
  <c r="I34" i="1"/>
  <c r="G34" i="1"/>
  <c r="E34" i="1"/>
  <c r="J33" i="1"/>
  <c r="I33" i="1"/>
  <c r="G33" i="1"/>
  <c r="E33" i="1"/>
  <c r="J32" i="1"/>
  <c r="I32" i="1"/>
  <c r="G32" i="1"/>
  <c r="E32" i="1"/>
  <c r="J31" i="1"/>
  <c r="I31" i="1"/>
  <c r="G31" i="1"/>
  <c r="E31" i="1"/>
  <c r="J30" i="1"/>
  <c r="I30" i="1"/>
  <c r="G30" i="1"/>
  <c r="E30" i="1"/>
  <c r="J29" i="1"/>
  <c r="I29" i="1"/>
  <c r="G29" i="1"/>
  <c r="E29" i="1"/>
  <c r="J28" i="1"/>
  <c r="I28" i="1"/>
  <c r="G28" i="1"/>
  <c r="E28" i="1"/>
  <c r="J27" i="1"/>
  <c r="I27" i="1"/>
  <c r="G27" i="1"/>
  <c r="E27" i="1"/>
  <c r="J26" i="1"/>
  <c r="I26" i="1"/>
  <c r="G26" i="1"/>
  <c r="E26" i="1"/>
  <c r="J24" i="1"/>
  <c r="I24" i="1"/>
  <c r="G24" i="1"/>
  <c r="E24" i="1"/>
  <c r="J23" i="1"/>
  <c r="I23" i="1"/>
  <c r="G23" i="1"/>
  <c r="E23" i="1"/>
  <c r="J22" i="1"/>
  <c r="I22" i="1"/>
  <c r="G22" i="1"/>
  <c r="E22" i="1"/>
  <c r="J21" i="1"/>
  <c r="I21" i="1"/>
  <c r="G21" i="1"/>
  <c r="E21" i="1"/>
  <c r="J20" i="1"/>
  <c r="I20" i="1"/>
  <c r="G20" i="1"/>
  <c r="E20" i="1"/>
  <c r="J19" i="1"/>
  <c r="I19" i="1"/>
  <c r="G19" i="1"/>
  <c r="E19" i="1"/>
  <c r="J18" i="1"/>
  <c r="I18" i="1"/>
  <c r="G18" i="1"/>
  <c r="E18" i="1"/>
  <c r="J17" i="1"/>
  <c r="I17" i="1"/>
  <c r="G17" i="1"/>
  <c r="E17" i="1"/>
  <c r="J16" i="1"/>
  <c r="I16" i="1"/>
  <c r="G16" i="1"/>
  <c r="E16" i="1"/>
  <c r="J15" i="1"/>
  <c r="I15" i="1"/>
  <c r="G15" i="1"/>
  <c r="I14" i="1"/>
  <c r="G14" i="1"/>
  <c r="J13" i="1"/>
  <c r="I13" i="1"/>
  <c r="G13" i="1"/>
  <c r="E13" i="1"/>
  <c r="J12" i="1"/>
  <c r="I12" i="1"/>
  <c r="G12" i="1"/>
  <c r="E12" i="1"/>
  <c r="J11" i="1"/>
  <c r="I11" i="1"/>
  <c r="G11" i="1"/>
  <c r="E11" i="1"/>
  <c r="J10" i="1"/>
  <c r="I10" i="1"/>
  <c r="G10" i="1"/>
  <c r="E10" i="1"/>
  <c r="J9" i="1"/>
  <c r="I9" i="1"/>
  <c r="G9" i="1"/>
  <c r="E9" i="1"/>
  <c r="J8" i="1"/>
  <c r="I8" i="1"/>
  <c r="G8" i="1"/>
  <c r="E8" i="1"/>
  <c r="J7" i="1"/>
  <c r="I7" i="1"/>
  <c r="G7" i="1"/>
  <c r="E7" i="1"/>
  <c r="J6" i="1"/>
  <c r="I6" i="1"/>
  <c r="G6" i="1"/>
  <c r="E6" i="1"/>
  <c r="J5" i="1"/>
  <c r="I5" i="1"/>
  <c r="G5" i="1"/>
  <c r="E5" i="1"/>
  <c r="J4" i="1"/>
  <c r="I4" i="1"/>
  <c r="G4" i="1"/>
  <c r="E4" i="1"/>
  <c r="J14" i="4" l="1"/>
  <c r="I14" i="4"/>
  <c r="E14" i="4"/>
  <c r="I14" i="3"/>
  <c r="J14" i="3"/>
  <c r="E14" i="3"/>
  <c r="G14" i="2"/>
  <c r="F56" i="2"/>
  <c r="F57" i="2" s="1"/>
  <c r="G57" i="2" s="1"/>
  <c r="G25" i="2"/>
  <c r="I25" i="1"/>
  <c r="H56" i="1"/>
  <c r="F56" i="1"/>
  <c r="J25" i="1"/>
  <c r="G25" i="1"/>
  <c r="D56" i="2"/>
  <c r="E25" i="2"/>
  <c r="H56" i="3"/>
  <c r="H57" i="3" s="1"/>
  <c r="I25" i="3"/>
  <c r="I25" i="4"/>
  <c r="H56" i="4"/>
  <c r="H56" i="2"/>
  <c r="J25" i="2"/>
  <c r="I25" i="2"/>
  <c r="D56" i="3"/>
  <c r="E25" i="3"/>
  <c r="D57" i="1"/>
  <c r="E25" i="1"/>
  <c r="C56" i="1"/>
  <c r="C57" i="1" s="1"/>
  <c r="E14" i="2"/>
  <c r="F25" i="3"/>
  <c r="F25" i="4"/>
  <c r="J14" i="1"/>
  <c r="J14" i="2"/>
  <c r="I14" i="2"/>
  <c r="D25" i="4"/>
  <c r="H57" i="1" l="1"/>
  <c r="I57" i="1" s="1"/>
  <c r="G56" i="2"/>
  <c r="I56" i="1"/>
  <c r="J56" i="1"/>
  <c r="F56" i="3"/>
  <c r="J56" i="3" s="1"/>
  <c r="G25" i="3"/>
  <c r="E56" i="1"/>
  <c r="E56" i="3"/>
  <c r="D57" i="3"/>
  <c r="E57" i="3" s="1"/>
  <c r="I56" i="4"/>
  <c r="H57" i="4"/>
  <c r="I56" i="3"/>
  <c r="G56" i="1"/>
  <c r="F57" i="1"/>
  <c r="I56" i="2"/>
  <c r="J56" i="2"/>
  <c r="H57" i="2"/>
  <c r="D56" i="4"/>
  <c r="E25" i="4"/>
  <c r="F56" i="4"/>
  <c r="J56" i="4" s="1"/>
  <c r="G25" i="4"/>
  <c r="E57" i="1"/>
  <c r="J25" i="4"/>
  <c r="J25" i="3"/>
  <c r="E56" i="2"/>
  <c r="D57" i="2"/>
  <c r="E57" i="2" s="1"/>
  <c r="F57" i="4" l="1"/>
  <c r="G57" i="4" s="1"/>
  <c r="G56" i="4"/>
  <c r="I57" i="4"/>
  <c r="J57" i="2"/>
  <c r="I57" i="2"/>
  <c r="I57" i="3"/>
  <c r="D57" i="4"/>
  <c r="E57" i="4" s="1"/>
  <c r="E56" i="4"/>
  <c r="G57" i="1"/>
  <c r="J57" i="1"/>
  <c r="F57" i="3"/>
  <c r="G57" i="3" s="1"/>
  <c r="G56" i="3"/>
  <c r="J57" i="3" l="1"/>
  <c r="J57" i="4"/>
</calcChain>
</file>

<file path=xl/sharedStrings.xml><?xml version="1.0" encoding="utf-8"?>
<sst xmlns="http://schemas.openxmlformats.org/spreadsheetml/2006/main" count="274" uniqueCount="98">
  <si>
    <r>
      <t xml:space="preserve">TÜRKİYE </t>
    </r>
    <r>
      <rPr>
        <b/>
        <sz val="18"/>
        <color rgb="FFFF0000"/>
        <rFont val="Cambria"/>
        <family val="1"/>
        <charset val="162"/>
      </rPr>
      <t>HALI</t>
    </r>
    <r>
      <rPr>
        <b/>
        <sz val="18"/>
        <rFont val="Cambria"/>
        <family val="1"/>
        <charset val="162"/>
      </rPr>
      <t xml:space="preserve"> İHRACATI </t>
    </r>
  </si>
  <si>
    <t>Birim: 1000 $</t>
  </si>
  <si>
    <t xml:space="preserve"> DEĞİŞİM % </t>
  </si>
  <si>
    <t>TOPLAM HALI.'DA  PAY %</t>
  </si>
  <si>
    <t>IRAK</t>
  </si>
  <si>
    <t>İSRAİL</t>
  </si>
  <si>
    <t>LİBYA</t>
  </si>
  <si>
    <t>KUVEYT</t>
  </si>
  <si>
    <t>İLK 10 ÜLKE TOPLAMI</t>
  </si>
  <si>
    <t>KANADA</t>
  </si>
  <si>
    <t>BELÇİKA</t>
  </si>
  <si>
    <t>CEZAYİR</t>
  </si>
  <si>
    <t>İRAN (İSLAM CUM.)</t>
  </si>
  <si>
    <t>İSVEÇ</t>
  </si>
  <si>
    <t>İTALYA</t>
  </si>
  <si>
    <t>İLK 20 ÜLKE TOPLAMI</t>
  </si>
  <si>
    <t>FRANSA</t>
  </si>
  <si>
    <t>KAZAKİSTAN</t>
  </si>
  <si>
    <t>AFGANİSTAN</t>
  </si>
  <si>
    <t>HOLLANDA</t>
  </si>
  <si>
    <t>BULGARİSTAN</t>
  </si>
  <si>
    <t>YUNANİSTAN</t>
  </si>
  <si>
    <t>İSPANYA</t>
  </si>
  <si>
    <t>MACARİSTAN</t>
  </si>
  <si>
    <t>PAKISTAN</t>
  </si>
  <si>
    <t>GÜRCİSTAN</t>
  </si>
  <si>
    <t>İLK 50 ÜLKE TOPLAMI</t>
  </si>
  <si>
    <t>DİĞER ÜLKELER VE S.BÖLGELER</t>
  </si>
  <si>
    <t>AB (28) TOPLAMI</t>
  </si>
  <si>
    <t xml:space="preserve">TOPLAM HALI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</si>
  <si>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MAKİNA HALISI</t>
    </r>
    <r>
      <rPr>
        <b/>
        <sz val="18"/>
        <rFont val="Cambria"/>
        <family val="1"/>
        <charset val="162"/>
      </rPr>
      <t xml:space="preserve"> İHRACATI</t>
    </r>
  </si>
  <si>
    <t xml:space="preserve">TOPLAM MAKİNA HALISI İHRACATI </t>
  </si>
  <si>
    <r>
      <t>TÜRKİYE</t>
    </r>
    <r>
      <rPr>
        <b/>
        <sz val="18"/>
        <color rgb="FFFF0000"/>
        <rFont val="Cambria"/>
        <family val="1"/>
        <charset val="162"/>
      </rPr>
      <t xml:space="preserve"> TUFTE HALI </t>
    </r>
    <r>
      <rPr>
        <b/>
        <sz val="18"/>
        <rFont val="Cambria"/>
        <family val="1"/>
        <charset val="162"/>
      </rPr>
      <t>İHRACATI</t>
    </r>
  </si>
  <si>
    <t>İSVİÇRE</t>
  </si>
  <si>
    <t>-</t>
  </si>
  <si>
    <t xml:space="preserve">TOPLAM TUFTE HALISI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</si>
  <si>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EL HALISI</t>
    </r>
    <r>
      <rPr>
        <b/>
        <sz val="18"/>
        <rFont val="Cambria"/>
        <family val="1"/>
        <charset val="162"/>
      </rPr>
      <t xml:space="preserve"> İHRACATI </t>
    </r>
  </si>
  <si>
    <t>DANİMARKA</t>
  </si>
  <si>
    <t>NORVEÇ</t>
  </si>
  <si>
    <t>BREZİLYA</t>
  </si>
  <si>
    <t xml:space="preserve">TOPLAM EL HALISI İHRACATI </t>
  </si>
  <si>
    <t>İNGİLTERE</t>
  </si>
  <si>
    <t>KOSOVA</t>
  </si>
  <si>
    <t>ABD</t>
  </si>
  <si>
    <t>ÇİN HALK CUMHURİYETİ</t>
  </si>
  <si>
    <t>AVUSTRALYA</t>
  </si>
  <si>
    <t>GÜNEY AFRİKA CUMHURİ</t>
  </si>
  <si>
    <t>BOSNA-HERSEK</t>
  </si>
  <si>
    <t>KKTC</t>
  </si>
  <si>
    <t>BİRLEŞİK ARAP EMİRLİKLERİ</t>
  </si>
  <si>
    <t>SOMALI</t>
  </si>
  <si>
    <t>ETİYOPYA</t>
  </si>
  <si>
    <t>ÖZBEKİSTAN</t>
  </si>
  <si>
    <t>BANGLADEŞ</t>
  </si>
  <si>
    <t>KIRGIZİSTAN</t>
  </si>
  <si>
    <t>ÇEKYA</t>
  </si>
  <si>
    <t>YENI ZELANDA</t>
  </si>
  <si>
    <t>KUZEY MAKEDONYA CUMHURİYETİ</t>
  </si>
  <si>
    <t>SIRBİSTAN</t>
  </si>
  <si>
    <t>MOLDAVYA</t>
  </si>
  <si>
    <t>HIRVATİSTAN</t>
  </si>
  <si>
    <t>2020 OCAK- MART</t>
  </si>
  <si>
    <t>2019
MART</t>
  </si>
  <si>
    <t>2020
MART</t>
  </si>
  <si>
    <t>2019
OCAK- MART</t>
  </si>
  <si>
    <t>2020
OCAK- MART</t>
  </si>
  <si>
    <t>SUUDİ ARABİSTAN</t>
  </si>
  <si>
    <t>ALMANYA</t>
  </si>
  <si>
    <t>MISIR</t>
  </si>
  <si>
    <t>B.A.E.</t>
  </si>
  <si>
    <t>MALEZYA</t>
  </si>
  <si>
    <t>KATAR</t>
  </si>
  <si>
    <t>POLONYA</t>
  </si>
  <si>
    <t>ROMANYA</t>
  </si>
  <si>
    <t>UMMAN</t>
  </si>
  <si>
    <t>JAPONYA</t>
  </si>
  <si>
    <t>MORİTANYA</t>
  </si>
  <si>
    <t>AVUSTURYA</t>
  </si>
  <si>
    <t>HINDISTAN</t>
  </si>
  <si>
    <t>RUSYA FEDERASYONU</t>
  </si>
  <si>
    <t>BEYAZ RUSYA</t>
  </si>
  <si>
    <t>FAS</t>
  </si>
  <si>
    <t>UKRAYNA</t>
  </si>
  <si>
    <t>ENDONEZYA</t>
  </si>
  <si>
    <t>TUNUS</t>
  </si>
  <si>
    <t>YEMEN</t>
  </si>
  <si>
    <t>SUDAN</t>
  </si>
  <si>
    <t>NİJERYA</t>
  </si>
  <si>
    <t>AZERBAYCAN-NAHÇİVAN</t>
  </si>
  <si>
    <t>B.A.E</t>
  </si>
  <si>
    <t>AHL SERBEST BÖLGE</t>
  </si>
  <si>
    <t>ÜRDÜN</t>
  </si>
  <si>
    <t>PARAGUAY</t>
  </si>
  <si>
    <t>GUATEMALA</t>
  </si>
  <si>
    <t>KENYA</t>
  </si>
  <si>
    <t>BAHREYN</t>
  </si>
  <si>
    <t>GANA</t>
  </si>
  <si>
    <t>SENEGAL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</si>
</sst>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-* #,##0\ _T_L_-;\-* #,##0\ _T_L_-;_-* &quot;-&quot;??\ _T_L_-;_-@"/>
    <numFmt numFmtId="166" formatCode="#,##0.0"/>
    <numFmt numFmtId="167" formatCode="_-* #,##0.00\ _T_L_-;\-* #,##0.00\ _T_L_-;_-* &quot;-&quot;??\ _T_L_-;_-@"/>
  </numFmts>
  <fonts count="15" x14ac:knownFonts="1">
    <font>
      <sz val="10"/>
      <color rgb="FF000000"/>
      <name val="Arial"/>
    </font>
    <font>
      <b/>
      <sz val="18"/>
      <name val="Cambria"/>
      <family val="1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6"/>
      <name val="Cambria"/>
      <family val="1"/>
      <charset val="162"/>
    </font>
    <font>
      <sz val="11"/>
      <name val="Arial"/>
      <family val="2"/>
      <charset val="162"/>
    </font>
    <font>
      <b/>
      <sz val="12"/>
      <name val="Arial"/>
      <family val="2"/>
      <charset val="162"/>
    </font>
    <font>
      <sz val="12"/>
      <name val="Arial"/>
      <family val="2"/>
      <charset val="162"/>
    </font>
    <font>
      <b/>
      <sz val="10"/>
      <name val="Arial"/>
      <family val="2"/>
      <charset val="162"/>
    </font>
    <font>
      <b/>
      <i/>
      <sz val="12"/>
      <name val="Arial"/>
      <family val="2"/>
      <charset val="162"/>
    </font>
    <font>
      <i/>
      <sz val="11"/>
      <name val="Arial"/>
      <family val="2"/>
      <charset val="162"/>
    </font>
    <font>
      <b/>
      <sz val="14"/>
      <name val="Arial"/>
      <family val="2"/>
      <charset val="162"/>
    </font>
    <font>
      <b/>
      <i/>
      <sz val="14"/>
      <name val="Arial"/>
      <family val="2"/>
      <charset val="162"/>
    </font>
    <font>
      <sz val="10"/>
      <name val="Cambria"/>
      <family val="1"/>
      <charset val="162"/>
    </font>
    <font>
      <b/>
      <sz val="18"/>
      <color rgb="FFFF0000"/>
      <name val="Cambria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ECFF"/>
        <bgColor rgb="FFCCECFF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 applyFont="1" applyAlignment="1"/>
    <xf numFmtId="0" fontId="3" fillId="0" borderId="0" xfId="0" applyFont="1"/>
    <xf numFmtId="0" fontId="3" fillId="0" borderId="4" xfId="0" applyFont="1" applyBorder="1"/>
    <xf numFmtId="0" fontId="5" fillId="0" borderId="7" xfId="0" applyFont="1" applyBorder="1"/>
    <xf numFmtId="0" fontId="5" fillId="0" borderId="8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/>
    <xf numFmtId="0" fontId="7" fillId="2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65" fontId="5" fillId="3" borderId="9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7" fontId="8" fillId="0" borderId="0" xfId="0" applyNumberFormat="1" applyFont="1"/>
    <xf numFmtId="0" fontId="8" fillId="0" borderId="0" xfId="0" applyFont="1"/>
    <xf numFmtId="0" fontId="7" fillId="2" borderId="13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165" fontId="5" fillId="0" borderId="9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3" fontId="6" fillId="4" borderId="17" xfId="0" applyNumberFormat="1" applyFont="1" applyFill="1" applyBorder="1" applyAlignment="1">
      <alignment horizontal="center" vertical="center"/>
    </xf>
    <xf numFmtId="166" fontId="6" fillId="4" borderId="18" xfId="0" applyNumberFormat="1" applyFont="1" applyFill="1" applyBorder="1" applyAlignment="1">
      <alignment horizontal="center" vertical="center"/>
    </xf>
    <xf numFmtId="164" fontId="9" fillId="4" borderId="17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165" fontId="5" fillId="2" borderId="9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166" fontId="6" fillId="4" borderId="2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3" fontId="11" fillId="5" borderId="23" xfId="0" applyNumberFormat="1" applyFont="1" applyFill="1" applyBorder="1" applyAlignment="1">
      <alignment horizontal="center" vertical="center"/>
    </xf>
    <xf numFmtId="166" fontId="11" fillId="5" borderId="24" xfId="0" applyNumberFormat="1" applyFont="1" applyFill="1" applyBorder="1" applyAlignment="1">
      <alignment horizontal="center" vertical="center"/>
    </xf>
    <xf numFmtId="164" fontId="12" fillId="5" borderId="2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3" fontId="7" fillId="0" borderId="0" xfId="0" applyNumberFormat="1" applyFont="1" applyAlignment="1">
      <alignment horizontal="right"/>
    </xf>
    <xf numFmtId="2" fontId="3" fillId="0" borderId="0" xfId="0" applyNumberFormat="1" applyFont="1"/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/>
    <xf numFmtId="0" fontId="13" fillId="0" borderId="4" xfId="0" applyFont="1" applyBorder="1"/>
    <xf numFmtId="3" fontId="6" fillId="0" borderId="9" xfId="0" applyNumberFormat="1" applyFont="1" applyBorder="1" applyAlignment="1">
      <alignment horizontal="center" vertical="center" wrapText="1"/>
    </xf>
    <xf numFmtId="3" fontId="8" fillId="0" borderId="0" xfId="0" applyNumberFormat="1" applyFont="1"/>
    <xf numFmtId="164" fontId="10" fillId="0" borderId="9" xfId="0" applyNumberFormat="1" applyFont="1" applyBorder="1" applyAlignment="1">
      <alignment horizontal="center" vertical="center"/>
    </xf>
    <xf numFmtId="164" fontId="10" fillId="2" borderId="19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"/>
    </xf>
    <xf numFmtId="166" fontId="5" fillId="2" borderId="1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/>
    </xf>
    <xf numFmtId="0" fontId="5" fillId="2" borderId="10" xfId="0" applyNumberFormat="1" applyFont="1" applyFill="1" applyBorder="1" applyAlignment="1">
      <alignment horizontal="center" vertical="center"/>
    </xf>
    <xf numFmtId="0" fontId="5" fillId="0" borderId="26" xfId="0" applyFont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5" fillId="0" borderId="28" xfId="0" applyFont="1" applyBorder="1" applyAlignment="1">
      <alignment vertical="center"/>
    </xf>
    <xf numFmtId="165" fontId="5" fillId="0" borderId="26" xfId="0" applyNumberFormat="1" applyFont="1" applyBorder="1" applyAlignment="1">
      <alignment horizontal="center" vertical="center"/>
    </xf>
    <xf numFmtId="166" fontId="5" fillId="0" borderId="10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6" xfId="0" applyFont="1" applyBorder="1"/>
    <xf numFmtId="49" fontId="4" fillId="0" borderId="5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0" borderId="1" xfId="0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zoomScale="25" zoomScaleNormal="25" workbookViewId="0">
      <selection sqref="A1:J59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7" customWidth="1"/>
    <col min="5" max="5" width="11.5546875" customWidth="1"/>
    <col min="6" max="6" width="20.88671875" customWidth="1"/>
    <col min="7" max="7" width="12.6640625" customWidth="1"/>
    <col min="8" max="8" width="20.5546875" customWidth="1"/>
    <col min="9" max="9" width="11.44140625" customWidth="1"/>
    <col min="10" max="10" width="11.5546875" customWidth="1"/>
    <col min="11" max="11" width="15.44140625" customWidth="1"/>
    <col min="12" max="26" width="8.6640625" customWidth="1"/>
  </cols>
  <sheetData>
    <row r="1" spans="1:26" ht="42.75" customHeight="1" x14ac:dyDescent="0.4">
      <c r="A1" s="69" t="s">
        <v>0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5">
      <c r="A2" s="2"/>
      <c r="B2" s="73" t="s">
        <v>61</v>
      </c>
      <c r="C2" s="74"/>
      <c r="D2" s="74"/>
      <c r="E2" s="74"/>
      <c r="F2" s="74"/>
      <c r="G2" s="74"/>
      <c r="H2" s="74"/>
      <c r="I2" s="74"/>
      <c r="J2" s="7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5">
      <c r="A3" s="3"/>
      <c r="B3" s="4" t="s">
        <v>1</v>
      </c>
      <c r="C3" s="5" t="s">
        <v>62</v>
      </c>
      <c r="D3" s="5" t="s">
        <v>63</v>
      </c>
      <c r="E3" s="6" t="s">
        <v>2</v>
      </c>
      <c r="F3" s="5" t="s">
        <v>64</v>
      </c>
      <c r="G3" s="7" t="s">
        <v>3</v>
      </c>
      <c r="H3" s="5" t="s">
        <v>65</v>
      </c>
      <c r="I3" s="7" t="s">
        <v>3</v>
      </c>
      <c r="J3" s="6" t="s">
        <v>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5">
      <c r="A4" s="9">
        <v>1</v>
      </c>
      <c r="B4" s="10" t="s">
        <v>43</v>
      </c>
      <c r="C4" s="11">
        <v>46049.237070000003</v>
      </c>
      <c r="D4" s="11">
        <v>63551.084350000005</v>
      </c>
      <c r="E4" s="12">
        <f t="shared" ref="E4:E58" si="0">(D4-C4)/C4*100</f>
        <v>38.006812693541988</v>
      </c>
      <c r="F4" s="11">
        <v>139161.5546</v>
      </c>
      <c r="G4" s="13">
        <f t="shared" ref="G4:G59" si="1">(F4*100)/$F$59</f>
        <v>24.102037061875773</v>
      </c>
      <c r="H4" s="11">
        <v>189914.62</v>
      </c>
      <c r="I4" s="13">
        <f t="shared" ref="I4:I59" si="2">(H4*100)/$H$59</f>
        <v>28.830985061901576</v>
      </c>
      <c r="J4" s="12">
        <f t="shared" ref="J4:J59" si="3">(H4-F4)/F4*100</f>
        <v>36.470608240819402</v>
      </c>
      <c r="K4" s="14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5">
      <c r="A5" s="16">
        <v>2</v>
      </c>
      <c r="B5" s="17" t="s">
        <v>66</v>
      </c>
      <c r="C5" s="18">
        <v>41463.010299999994</v>
      </c>
      <c r="D5" s="18">
        <v>40614.138899999998</v>
      </c>
      <c r="E5" s="19">
        <f t="shared" si="0"/>
        <v>-2.0472980467604796</v>
      </c>
      <c r="F5" s="18">
        <v>103796.66690000001</v>
      </c>
      <c r="G5" s="20">
        <f t="shared" si="1"/>
        <v>17.977027633197871</v>
      </c>
      <c r="H5" s="18">
        <v>112491.20762999999</v>
      </c>
      <c r="I5" s="20">
        <f t="shared" si="2"/>
        <v>17.077317832485978</v>
      </c>
      <c r="J5" s="19">
        <f t="shared" si="3"/>
        <v>8.376512454274172</v>
      </c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5">
      <c r="A6" s="16">
        <v>3</v>
      </c>
      <c r="B6" s="10" t="s">
        <v>6</v>
      </c>
      <c r="C6" s="11">
        <v>8394.867839999999</v>
      </c>
      <c r="D6" s="11">
        <v>8003.0271399999992</v>
      </c>
      <c r="E6" s="12">
        <f t="shared" si="0"/>
        <v>-4.6676220217899207</v>
      </c>
      <c r="F6" s="11">
        <v>30206.015769999998</v>
      </c>
      <c r="G6" s="13">
        <f t="shared" si="1"/>
        <v>5.2315203985235152</v>
      </c>
      <c r="H6" s="11">
        <v>33341.019130000001</v>
      </c>
      <c r="I6" s="13">
        <f t="shared" si="2"/>
        <v>5.0615082950728318</v>
      </c>
      <c r="J6" s="12">
        <f t="shared" si="3"/>
        <v>10.378738407180546</v>
      </c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5">
      <c r="A7" s="16">
        <v>4</v>
      </c>
      <c r="B7" s="17" t="s">
        <v>67</v>
      </c>
      <c r="C7" s="18">
        <v>10969.954320000001</v>
      </c>
      <c r="D7" s="18">
        <v>8308.2980900000002</v>
      </c>
      <c r="E7" s="19">
        <f t="shared" si="0"/>
        <v>-24.263147797683811</v>
      </c>
      <c r="F7" s="18">
        <v>30960.630209999999</v>
      </c>
      <c r="G7" s="20">
        <f t="shared" si="1"/>
        <v>5.3622155840766279</v>
      </c>
      <c r="H7" s="18">
        <v>28758.491570000002</v>
      </c>
      <c r="I7" s="20">
        <f t="shared" si="2"/>
        <v>4.3658336617659685</v>
      </c>
      <c r="J7" s="19">
        <f t="shared" si="3"/>
        <v>-7.1127061208486859</v>
      </c>
      <c r="K7" s="14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5">
      <c r="A8" s="16">
        <v>5</v>
      </c>
      <c r="B8" s="10" t="s">
        <v>41</v>
      </c>
      <c r="C8" s="11">
        <v>9088.3721300000016</v>
      </c>
      <c r="D8" s="11">
        <v>7422.6614</v>
      </c>
      <c r="E8" s="12">
        <f t="shared" si="0"/>
        <v>-18.327932727376133</v>
      </c>
      <c r="F8" s="11">
        <v>25088.551170000002</v>
      </c>
      <c r="G8" s="13">
        <f t="shared" si="1"/>
        <v>4.3452028964909735</v>
      </c>
      <c r="H8" s="11">
        <v>23761.692510000001</v>
      </c>
      <c r="I8" s="13">
        <f t="shared" si="2"/>
        <v>3.6072683703935411</v>
      </c>
      <c r="J8" s="12">
        <f t="shared" si="3"/>
        <v>-5.2887018106753496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5">
      <c r="A9" s="16">
        <v>6</v>
      </c>
      <c r="B9" s="17" t="s">
        <v>68</v>
      </c>
      <c r="C9" s="18">
        <v>6949.5406500000008</v>
      </c>
      <c r="D9" s="18">
        <v>7123.1467199999997</v>
      </c>
      <c r="E9" s="19">
        <f t="shared" si="0"/>
        <v>2.4980941725982837</v>
      </c>
      <c r="F9" s="18">
        <v>17909.620449999999</v>
      </c>
      <c r="G9" s="20">
        <f t="shared" si="1"/>
        <v>3.1018504865856693</v>
      </c>
      <c r="H9" s="18">
        <v>23056.26024</v>
      </c>
      <c r="I9" s="20">
        <f t="shared" si="2"/>
        <v>3.5001765243916196</v>
      </c>
      <c r="J9" s="19">
        <f t="shared" si="3"/>
        <v>28.736732888161242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5">
      <c r="A10" s="16">
        <v>7</v>
      </c>
      <c r="B10" s="10" t="s">
        <v>69</v>
      </c>
      <c r="C10" s="11">
        <v>6228.1310199999998</v>
      </c>
      <c r="D10" s="11">
        <v>7715.9309599999997</v>
      </c>
      <c r="E10" s="12">
        <f t="shared" si="0"/>
        <v>23.888385379535578</v>
      </c>
      <c r="F10" s="11">
        <v>14778.029410000001</v>
      </c>
      <c r="G10" s="13">
        <f t="shared" si="1"/>
        <v>2.559475665280547</v>
      </c>
      <c r="H10" s="11">
        <v>18745.76526</v>
      </c>
      <c r="I10" s="13">
        <f t="shared" si="2"/>
        <v>2.8457992238036942</v>
      </c>
      <c r="J10" s="12">
        <f t="shared" si="3"/>
        <v>26.84888316242699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5">
      <c r="A11" s="16">
        <v>8</v>
      </c>
      <c r="B11" s="17" t="s">
        <v>4</v>
      </c>
      <c r="C11" s="18">
        <v>8013.9036999999998</v>
      </c>
      <c r="D11" s="18">
        <v>5606.5196699999997</v>
      </c>
      <c r="E11" s="19">
        <f t="shared" si="0"/>
        <v>-30.040091821916953</v>
      </c>
      <c r="F11" s="18">
        <v>21494.165739999997</v>
      </c>
      <c r="G11" s="20">
        <f t="shared" si="1"/>
        <v>3.7226745617254</v>
      </c>
      <c r="H11" s="18">
        <v>18385.589749999999</v>
      </c>
      <c r="I11" s="20">
        <f t="shared" si="2"/>
        <v>2.7911208912536627</v>
      </c>
      <c r="J11" s="19">
        <f t="shared" si="3"/>
        <v>-14.462417511813594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5">
      <c r="A12" s="16">
        <v>9</v>
      </c>
      <c r="B12" s="10" t="s">
        <v>7</v>
      </c>
      <c r="C12" s="11">
        <v>4450.1697699999995</v>
      </c>
      <c r="D12" s="11">
        <v>4359.2361100000007</v>
      </c>
      <c r="E12" s="12">
        <f t="shared" si="0"/>
        <v>-2.0433750778006563</v>
      </c>
      <c r="F12" s="11">
        <v>11301.041529999999</v>
      </c>
      <c r="G12" s="13">
        <f t="shared" si="1"/>
        <v>1.9572799583675911</v>
      </c>
      <c r="H12" s="11">
        <v>12127.16057</v>
      </c>
      <c r="I12" s="13">
        <f t="shared" si="2"/>
        <v>1.8410272217955195</v>
      </c>
      <c r="J12" s="12">
        <f t="shared" si="3"/>
        <v>7.3101141855550864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thickBot="1" x14ac:dyDescent="0.3">
      <c r="A13" s="60">
        <v>10</v>
      </c>
      <c r="B13" s="61" t="s">
        <v>5</v>
      </c>
      <c r="C13" s="62">
        <v>2509.59121</v>
      </c>
      <c r="D13" s="18">
        <v>3186.0719100000001</v>
      </c>
      <c r="E13" s="19">
        <f t="shared" si="0"/>
        <v>26.95581245680248</v>
      </c>
      <c r="F13" s="18">
        <v>6928.3395499999997</v>
      </c>
      <c r="G13" s="20">
        <f t="shared" si="1"/>
        <v>1.1999513593487816</v>
      </c>
      <c r="H13" s="18">
        <v>9988.1549700000014</v>
      </c>
      <c r="I13" s="20">
        <f t="shared" si="2"/>
        <v>1.5163042568077592</v>
      </c>
      <c r="J13" s="19">
        <f t="shared" si="3"/>
        <v>44.163762441464087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5">
      <c r="A14" s="67" t="s">
        <v>8</v>
      </c>
      <c r="B14" s="68"/>
      <c r="C14" s="34">
        <f>SUM(C4:C13)</f>
        <v>144116.77801000001</v>
      </c>
      <c r="D14" s="22">
        <f>SUM(D4:D13)</f>
        <v>155890.11525</v>
      </c>
      <c r="E14" s="23">
        <f t="shared" si="0"/>
        <v>8.1693036734300719</v>
      </c>
      <c r="F14" s="22">
        <f>SUM(F4:F13)</f>
        <v>401624.61532999994</v>
      </c>
      <c r="G14" s="24">
        <f t="shared" si="1"/>
        <v>69.559235605472736</v>
      </c>
      <c r="H14" s="22">
        <f>SUM(H4:H13)</f>
        <v>470569.96162999998</v>
      </c>
      <c r="I14" s="24">
        <f t="shared" si="2"/>
        <v>71.437341339672145</v>
      </c>
      <c r="J14" s="23">
        <f t="shared" si="3"/>
        <v>17.166613715484104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5">
      <c r="A15" s="16">
        <v>11</v>
      </c>
      <c r="B15" s="10" t="s">
        <v>10</v>
      </c>
      <c r="C15" s="11">
        <v>2728.1270199999999</v>
      </c>
      <c r="D15" s="11">
        <v>2147.5940000000001</v>
      </c>
      <c r="E15" s="12">
        <f>(D15-C15)/C15*100</f>
        <v>-21.279545114435319</v>
      </c>
      <c r="F15" s="11">
        <v>8644.7620900000002</v>
      </c>
      <c r="G15" s="13">
        <f t="shared" si="1"/>
        <v>1.4972265643565803</v>
      </c>
      <c r="H15" s="11">
        <v>9144.1776099999988</v>
      </c>
      <c r="I15" s="13">
        <f t="shared" si="2"/>
        <v>1.3881798466978732</v>
      </c>
      <c r="J15" s="12">
        <f t="shared" si="3"/>
        <v>5.7770880771572353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5">
      <c r="A16" s="16">
        <v>12</v>
      </c>
      <c r="B16" s="25" t="s">
        <v>70</v>
      </c>
      <c r="C16" s="26">
        <v>1692.67109</v>
      </c>
      <c r="D16" s="26">
        <v>2703.3828800000001</v>
      </c>
      <c r="E16" s="27">
        <f t="shared" si="0"/>
        <v>59.711056446294009</v>
      </c>
      <c r="F16" s="26">
        <v>3715.4262200000003</v>
      </c>
      <c r="G16" s="28">
        <f t="shared" si="1"/>
        <v>0.64349195230321898</v>
      </c>
      <c r="H16" s="26">
        <v>8604.4288100000012</v>
      </c>
      <c r="I16" s="28">
        <f t="shared" si="2"/>
        <v>1.3062404489307122</v>
      </c>
      <c r="J16" s="27">
        <f t="shared" si="3"/>
        <v>131.58658793122262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5">
      <c r="A17" s="16">
        <v>13</v>
      </c>
      <c r="B17" s="10" t="s">
        <v>71</v>
      </c>
      <c r="C17" s="11">
        <v>1905.47813</v>
      </c>
      <c r="D17" s="11">
        <v>3829.5112899999999</v>
      </c>
      <c r="E17" s="12">
        <f t="shared" si="0"/>
        <v>100.97377291861125</v>
      </c>
      <c r="F17" s="11">
        <v>4608.9228700000003</v>
      </c>
      <c r="G17" s="29">
        <f t="shared" si="1"/>
        <v>0.79824079392733982</v>
      </c>
      <c r="H17" s="11">
        <v>8411.0832499999997</v>
      </c>
      <c r="I17" s="29">
        <f t="shared" si="2"/>
        <v>1.276888612025554</v>
      </c>
      <c r="J17" s="12">
        <f t="shared" si="3"/>
        <v>82.495639160045201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5">
      <c r="A18" s="16">
        <v>14</v>
      </c>
      <c r="B18" s="25" t="s">
        <v>9</v>
      </c>
      <c r="C18" s="26">
        <v>2141.2587699999999</v>
      </c>
      <c r="D18" s="26">
        <v>2612.0050099999999</v>
      </c>
      <c r="E18" s="27">
        <f t="shared" si="0"/>
        <v>21.98455630843721</v>
      </c>
      <c r="F18" s="26">
        <v>5513.8110299999998</v>
      </c>
      <c r="G18" s="28">
        <f t="shared" si="1"/>
        <v>0.95496258416503355</v>
      </c>
      <c r="H18" s="26">
        <v>7434.8027000000002</v>
      </c>
      <c r="I18" s="28">
        <f t="shared" si="2"/>
        <v>1.12867922217829</v>
      </c>
      <c r="J18" s="27">
        <f t="shared" si="3"/>
        <v>34.839635590485599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5">
      <c r="A19" s="16">
        <v>15</v>
      </c>
      <c r="B19" s="10" t="s">
        <v>72</v>
      </c>
      <c r="C19" s="11">
        <v>3181.6801099999998</v>
      </c>
      <c r="D19" s="11">
        <v>2210.27081</v>
      </c>
      <c r="E19" s="12">
        <f t="shared" si="0"/>
        <v>-30.531331448025423</v>
      </c>
      <c r="F19" s="11">
        <v>7940.3214000000007</v>
      </c>
      <c r="G19" s="13">
        <f t="shared" si="1"/>
        <v>1.375221203989089</v>
      </c>
      <c r="H19" s="11">
        <v>7052.1866799999998</v>
      </c>
      <c r="I19" s="13">
        <f t="shared" si="2"/>
        <v>1.0705941902988894</v>
      </c>
      <c r="J19" s="12">
        <f t="shared" si="3"/>
        <v>-11.185123060635819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5">
      <c r="A20" s="16">
        <v>16</v>
      </c>
      <c r="B20" s="25" t="s">
        <v>17</v>
      </c>
      <c r="C20" s="26">
        <v>1706.78673</v>
      </c>
      <c r="D20" s="26">
        <v>2268.3544500000003</v>
      </c>
      <c r="E20" s="27">
        <f t="shared" si="0"/>
        <v>32.902043947810647</v>
      </c>
      <c r="F20" s="26">
        <v>4633.7572699999992</v>
      </c>
      <c r="G20" s="28">
        <f t="shared" si="1"/>
        <v>0.80254197920031189</v>
      </c>
      <c r="H20" s="26">
        <v>6792.8823499999999</v>
      </c>
      <c r="I20" s="28">
        <f t="shared" si="2"/>
        <v>1.0312291363356063</v>
      </c>
      <c r="J20" s="27">
        <f t="shared" si="3"/>
        <v>46.595558510987807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5">
      <c r="A21" s="16">
        <v>17</v>
      </c>
      <c r="B21" s="10" t="s">
        <v>73</v>
      </c>
      <c r="C21" s="11">
        <v>3359.2265200000002</v>
      </c>
      <c r="D21" s="11">
        <v>2239.1821600000003</v>
      </c>
      <c r="E21" s="12">
        <f t="shared" si="0"/>
        <v>-33.342329054963514</v>
      </c>
      <c r="F21" s="11">
        <v>6424.0991199999999</v>
      </c>
      <c r="G21" s="29">
        <f t="shared" si="1"/>
        <v>1.1126196134014985</v>
      </c>
      <c r="H21" s="11">
        <v>6697.1066200000005</v>
      </c>
      <c r="I21" s="29">
        <f t="shared" si="2"/>
        <v>1.0166893992636383</v>
      </c>
      <c r="J21" s="12">
        <f t="shared" si="3"/>
        <v>4.2497398452345267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5">
      <c r="A22" s="16">
        <v>18</v>
      </c>
      <c r="B22" s="25" t="s">
        <v>74</v>
      </c>
      <c r="C22" s="26">
        <v>1288.3719599999999</v>
      </c>
      <c r="D22" s="26">
        <v>3060.8399100000001</v>
      </c>
      <c r="E22" s="27">
        <f t="shared" si="0"/>
        <v>137.57424137048127</v>
      </c>
      <c r="F22" s="26">
        <v>2791.6456000000003</v>
      </c>
      <c r="G22" s="28">
        <f t="shared" si="1"/>
        <v>0.48349808902481489</v>
      </c>
      <c r="H22" s="26">
        <v>5348.1632900000004</v>
      </c>
      <c r="I22" s="28">
        <f t="shared" si="2"/>
        <v>0.81190598134361847</v>
      </c>
      <c r="J22" s="27">
        <f t="shared" si="3"/>
        <v>91.57744414262325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5">
      <c r="A23" s="16">
        <v>19</v>
      </c>
      <c r="B23" s="10" t="s">
        <v>75</v>
      </c>
      <c r="C23" s="11">
        <v>678.39886000000001</v>
      </c>
      <c r="D23" s="11">
        <v>1311.4582399999999</v>
      </c>
      <c r="E23" s="12">
        <f t="shared" si="0"/>
        <v>93.316692778640558</v>
      </c>
      <c r="F23" s="11">
        <v>2672.0758300000002</v>
      </c>
      <c r="G23" s="13">
        <f t="shared" si="1"/>
        <v>0.46278924428458829</v>
      </c>
      <c r="H23" s="11">
        <v>5197.77214</v>
      </c>
      <c r="I23" s="13">
        <f t="shared" si="2"/>
        <v>0.78907506396036375</v>
      </c>
      <c r="J23" s="12">
        <f t="shared" si="3"/>
        <v>94.521880017155041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thickBot="1" x14ac:dyDescent="0.3">
      <c r="A24" s="21">
        <v>20</v>
      </c>
      <c r="B24" s="59" t="s">
        <v>11</v>
      </c>
      <c r="C24" s="26">
        <v>1146.41776</v>
      </c>
      <c r="D24" s="26">
        <v>2090.5574099999999</v>
      </c>
      <c r="E24" s="27">
        <f t="shared" si="0"/>
        <v>82.355637093409982</v>
      </c>
      <c r="F24" s="26">
        <v>2896.7715600000001</v>
      </c>
      <c r="G24" s="28">
        <f t="shared" si="1"/>
        <v>0.50170534311426629</v>
      </c>
      <c r="H24" s="26">
        <v>4768.7973099999999</v>
      </c>
      <c r="I24" s="28">
        <f t="shared" si="2"/>
        <v>0.72395228975971626</v>
      </c>
      <c r="J24" s="27">
        <f t="shared" si="3"/>
        <v>64.624555689852187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5">
      <c r="A25" s="67" t="s">
        <v>15</v>
      </c>
      <c r="B25" s="68"/>
      <c r="C25" s="22">
        <f>SUM(C14:C24)</f>
        <v>163945.19495999996</v>
      </c>
      <c r="D25" s="22">
        <f>SUM(D14:D24)</f>
        <v>180363.27141000002</v>
      </c>
      <c r="E25" s="23">
        <f t="shared" si="0"/>
        <v>10.01436879806438</v>
      </c>
      <c r="F25" s="22">
        <f>SUM(F14:F24)</f>
        <v>451466.20831999998</v>
      </c>
      <c r="G25" s="24">
        <f t="shared" si="1"/>
        <v>78.191532973239475</v>
      </c>
      <c r="H25" s="22">
        <f>SUM(H14:H24)</f>
        <v>540021.36239000014</v>
      </c>
      <c r="I25" s="24">
        <f t="shared" si="2"/>
        <v>81.980775530466431</v>
      </c>
      <c r="J25" s="23">
        <f t="shared" si="3"/>
        <v>19.615012693758938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5">
      <c r="A26" s="16">
        <v>21</v>
      </c>
      <c r="B26" s="10" t="s">
        <v>45</v>
      </c>
      <c r="C26" s="11">
        <v>979.19156000000009</v>
      </c>
      <c r="D26" s="11">
        <v>1360.33683</v>
      </c>
      <c r="E26" s="12">
        <f t="shared" si="0"/>
        <v>38.92448480662965</v>
      </c>
      <c r="F26" s="11">
        <v>3370.1820899999998</v>
      </c>
      <c r="G26" s="29">
        <f t="shared" si="1"/>
        <v>0.58369751525073821</v>
      </c>
      <c r="H26" s="11">
        <v>4524.6862000000001</v>
      </c>
      <c r="I26" s="29">
        <f t="shared" si="2"/>
        <v>0.6868937222526218</v>
      </c>
      <c r="J26" s="12">
        <f t="shared" si="3"/>
        <v>34.256431230396821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5">
      <c r="A27" s="16">
        <v>22</v>
      </c>
      <c r="B27" s="25" t="s">
        <v>76</v>
      </c>
      <c r="C27" s="26">
        <v>464.89284999999995</v>
      </c>
      <c r="D27" s="26">
        <v>1639.2852499999999</v>
      </c>
      <c r="E27" s="27">
        <f t="shared" si="0"/>
        <v>252.61571564286265</v>
      </c>
      <c r="F27" s="26">
        <v>1172.71282</v>
      </c>
      <c r="G27" s="30">
        <f t="shared" si="1"/>
        <v>0.20310758910260726</v>
      </c>
      <c r="H27" s="26">
        <v>4474.7885400000005</v>
      </c>
      <c r="I27" s="30">
        <f t="shared" si="2"/>
        <v>0.67931874624454069</v>
      </c>
      <c r="J27" s="27">
        <f t="shared" si="3"/>
        <v>281.57581836617089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5">
      <c r="A28" s="16">
        <v>23</v>
      </c>
      <c r="B28" s="10" t="s">
        <v>16</v>
      </c>
      <c r="C28" s="11">
        <v>2133.5784700000004</v>
      </c>
      <c r="D28" s="11">
        <v>1149.6848200000002</v>
      </c>
      <c r="E28" s="12">
        <f t="shared" si="0"/>
        <v>-46.114715902621569</v>
      </c>
      <c r="F28" s="11">
        <v>5471.5559400000002</v>
      </c>
      <c r="G28" s="29">
        <f t="shared" si="1"/>
        <v>0.94764422854476027</v>
      </c>
      <c r="H28" s="11">
        <v>4445.8124500000004</v>
      </c>
      <c r="I28" s="29">
        <f t="shared" si="2"/>
        <v>0.67491987891172389</v>
      </c>
      <c r="J28" s="12">
        <f t="shared" si="3"/>
        <v>-18.746833647468836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5">
      <c r="A29" s="16">
        <v>24</v>
      </c>
      <c r="B29" s="25" t="s">
        <v>77</v>
      </c>
      <c r="C29" s="26">
        <v>1736.2606899999998</v>
      </c>
      <c r="D29" s="26">
        <v>915.26877000000002</v>
      </c>
      <c r="E29" s="27">
        <f t="shared" si="0"/>
        <v>-47.285060632225679</v>
      </c>
      <c r="F29" s="26">
        <v>5590.2773699999998</v>
      </c>
      <c r="G29" s="30">
        <f t="shared" si="1"/>
        <v>0.96820614533365812</v>
      </c>
      <c r="H29" s="26">
        <v>4247.3524299999999</v>
      </c>
      <c r="I29" s="30">
        <f t="shared" si="2"/>
        <v>0.64479161457902168</v>
      </c>
      <c r="J29" s="27">
        <f t="shared" si="3"/>
        <v>-24.022509995778616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5">
      <c r="A30" s="16">
        <v>25</v>
      </c>
      <c r="B30" s="10" t="s">
        <v>78</v>
      </c>
      <c r="C30" s="11">
        <v>944.91191000000003</v>
      </c>
      <c r="D30" s="11">
        <v>1434.31395</v>
      </c>
      <c r="E30" s="12">
        <f t="shared" si="0"/>
        <v>51.793403683524311</v>
      </c>
      <c r="F30" s="11">
        <v>2568.8242099999998</v>
      </c>
      <c r="G30" s="29">
        <f t="shared" si="1"/>
        <v>0.44490661585972063</v>
      </c>
      <c r="H30" s="11">
        <v>4207.0123700000004</v>
      </c>
      <c r="I30" s="29">
        <f t="shared" si="2"/>
        <v>0.63866758017210656</v>
      </c>
      <c r="J30" s="12">
        <f t="shared" si="3"/>
        <v>63.771905980285069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5">
      <c r="A31" s="16">
        <v>26</v>
      </c>
      <c r="B31" s="25" t="s">
        <v>13</v>
      </c>
      <c r="C31" s="26">
        <v>1842.8855000000001</v>
      </c>
      <c r="D31" s="26">
        <v>1701.00875</v>
      </c>
      <c r="E31" s="27">
        <f t="shared" si="0"/>
        <v>-7.6986199088331926</v>
      </c>
      <c r="F31" s="26">
        <v>4970.7347699999991</v>
      </c>
      <c r="G31" s="30">
        <f t="shared" si="1"/>
        <v>0.86090468014428545</v>
      </c>
      <c r="H31" s="26">
        <v>4111.06657</v>
      </c>
      <c r="I31" s="30">
        <f t="shared" si="2"/>
        <v>0.62410202473170817</v>
      </c>
      <c r="J31" s="27">
        <f t="shared" si="3"/>
        <v>-17.294590031002585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5">
      <c r="A32" s="16">
        <v>27</v>
      </c>
      <c r="B32" s="10" t="s">
        <v>12</v>
      </c>
      <c r="C32" s="11">
        <v>500.91528999999997</v>
      </c>
      <c r="D32" s="11">
        <v>51.135289999999998</v>
      </c>
      <c r="E32" s="12">
        <f t="shared" si="0"/>
        <v>-89.791629239347031</v>
      </c>
      <c r="F32" s="11">
        <v>3597.58608</v>
      </c>
      <c r="G32" s="29">
        <f t="shared" si="1"/>
        <v>0.62308267022944264</v>
      </c>
      <c r="H32" s="11">
        <v>4104.4421899999998</v>
      </c>
      <c r="I32" s="29">
        <f t="shared" si="2"/>
        <v>0.62309637597847167</v>
      </c>
      <c r="J32" s="12">
        <f t="shared" si="3"/>
        <v>14.088783387776498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5">
      <c r="A33" s="16">
        <v>28</v>
      </c>
      <c r="B33" s="25" t="s">
        <v>79</v>
      </c>
      <c r="C33" s="26">
        <v>1068.16524</v>
      </c>
      <c r="D33" s="26">
        <v>1560.96155</v>
      </c>
      <c r="E33" s="27">
        <f t="shared" si="0"/>
        <v>46.134838650993728</v>
      </c>
      <c r="F33" s="26">
        <v>3880.9930899999999</v>
      </c>
      <c r="G33" s="30">
        <f t="shared" si="1"/>
        <v>0.67216724878455603</v>
      </c>
      <c r="H33" s="26">
        <v>3750.2864799999998</v>
      </c>
      <c r="I33" s="30">
        <f t="shared" si="2"/>
        <v>0.56933191074353007</v>
      </c>
      <c r="J33" s="27">
        <f t="shared" si="3"/>
        <v>-3.3678650533232513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5">
      <c r="A34" s="16">
        <v>29</v>
      </c>
      <c r="B34" s="10" t="s">
        <v>80</v>
      </c>
      <c r="C34" s="11">
        <v>1163.1273799999999</v>
      </c>
      <c r="D34" s="11">
        <v>1294.2637</v>
      </c>
      <c r="E34" s="12">
        <f t="shared" si="0"/>
        <v>11.274459036464267</v>
      </c>
      <c r="F34" s="11">
        <v>3784.7353199999998</v>
      </c>
      <c r="G34" s="29">
        <f t="shared" si="1"/>
        <v>0.65549591777864669</v>
      </c>
      <c r="H34" s="11">
        <v>3734.8358399999997</v>
      </c>
      <c r="I34" s="29">
        <f t="shared" si="2"/>
        <v>0.56698634529397796</v>
      </c>
      <c r="J34" s="12">
        <f t="shared" si="3"/>
        <v>-1.31844041342368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5">
      <c r="A35" s="16">
        <v>30</v>
      </c>
      <c r="B35" s="25" t="s">
        <v>14</v>
      </c>
      <c r="C35" s="26">
        <v>1739.47345</v>
      </c>
      <c r="D35" s="26">
        <v>591.74419999999998</v>
      </c>
      <c r="E35" s="27">
        <f t="shared" si="0"/>
        <v>-65.981418112475353</v>
      </c>
      <c r="F35" s="26">
        <v>5944.5348800000002</v>
      </c>
      <c r="G35" s="30">
        <f t="shared" si="1"/>
        <v>1.029561651601248</v>
      </c>
      <c r="H35" s="26">
        <v>3659.4399500000004</v>
      </c>
      <c r="I35" s="30">
        <f t="shared" si="2"/>
        <v>0.55554047673304907</v>
      </c>
      <c r="J35" s="27">
        <f t="shared" si="3"/>
        <v>-38.440264480372591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5">
      <c r="A36" s="16">
        <v>31</v>
      </c>
      <c r="B36" s="10" t="s">
        <v>81</v>
      </c>
      <c r="C36" s="11">
        <v>2023.54693</v>
      </c>
      <c r="D36" s="11">
        <v>980.76892000000009</v>
      </c>
      <c r="E36" s="12">
        <f t="shared" si="0"/>
        <v>-51.532188087182142</v>
      </c>
      <c r="F36" s="11">
        <v>5154.7719500000003</v>
      </c>
      <c r="G36" s="29">
        <f t="shared" si="1"/>
        <v>0.89277893554386634</v>
      </c>
      <c r="H36" s="11">
        <v>3248.65202</v>
      </c>
      <c r="I36" s="29">
        <f t="shared" si="2"/>
        <v>0.49317866028395485</v>
      </c>
      <c r="J36" s="12">
        <f t="shared" si="3"/>
        <v>-36.977774157399921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5">
      <c r="A37" s="16">
        <v>32</v>
      </c>
      <c r="B37" s="25" t="s">
        <v>82</v>
      </c>
      <c r="C37" s="26">
        <v>1672.1106200000002</v>
      </c>
      <c r="D37" s="26">
        <v>1228.7860800000001</v>
      </c>
      <c r="E37" s="27">
        <f t="shared" si="0"/>
        <v>-26.512871498896406</v>
      </c>
      <c r="F37" s="26">
        <v>2891.8461299999999</v>
      </c>
      <c r="G37" s="30">
        <f t="shared" si="1"/>
        <v>0.50085228497800949</v>
      </c>
      <c r="H37" s="26">
        <v>3228.1072899999999</v>
      </c>
      <c r="I37" s="30">
        <f t="shared" si="2"/>
        <v>0.49005975978155647</v>
      </c>
      <c r="J37" s="27">
        <f t="shared" si="3"/>
        <v>11.627906357521175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5">
      <c r="A38" s="16">
        <v>33</v>
      </c>
      <c r="B38" s="10" t="s">
        <v>46</v>
      </c>
      <c r="C38" s="11">
        <v>1209.57098</v>
      </c>
      <c r="D38" s="11">
        <v>1233.9716799999999</v>
      </c>
      <c r="E38" s="12">
        <f t="shared" si="0"/>
        <v>2.0173020354704541</v>
      </c>
      <c r="F38" s="11">
        <v>3159.2960099999996</v>
      </c>
      <c r="G38" s="29">
        <f t="shared" si="1"/>
        <v>0.54717317395113552</v>
      </c>
      <c r="H38" s="11">
        <v>3157.35428</v>
      </c>
      <c r="I38" s="29">
        <f t="shared" si="2"/>
        <v>0.47931872797265956</v>
      </c>
      <c r="J38" s="12">
        <f t="shared" si="3"/>
        <v>-6.14608442467394E-2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5">
      <c r="A39" s="16">
        <v>34</v>
      </c>
      <c r="B39" s="25" t="s">
        <v>44</v>
      </c>
      <c r="C39" s="26">
        <v>1785.24854</v>
      </c>
      <c r="D39" s="26">
        <v>984.53515000000004</v>
      </c>
      <c r="E39" s="27">
        <f t="shared" si="0"/>
        <v>-44.851647939171542</v>
      </c>
      <c r="F39" s="26">
        <v>4046.4000899999996</v>
      </c>
      <c r="G39" s="30">
        <f t="shared" si="1"/>
        <v>0.70081485663683041</v>
      </c>
      <c r="H39" s="26">
        <v>3134.2670499999999</v>
      </c>
      <c r="I39" s="30">
        <f t="shared" si="2"/>
        <v>0.47581384992140324</v>
      </c>
      <c r="J39" s="27">
        <f t="shared" si="3"/>
        <v>-22.541840147102203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5">
      <c r="A40" s="16">
        <v>35</v>
      </c>
      <c r="B40" s="10" t="s">
        <v>22</v>
      </c>
      <c r="C40" s="11">
        <v>587.99837000000002</v>
      </c>
      <c r="D40" s="11">
        <v>573.30615</v>
      </c>
      <c r="E40" s="12">
        <f t="shared" si="0"/>
        <v>-2.4986837973717546</v>
      </c>
      <c r="F40" s="11">
        <v>2947.4707000000003</v>
      </c>
      <c r="G40" s="29">
        <f t="shared" si="1"/>
        <v>0.51048616303825711</v>
      </c>
      <c r="H40" s="11">
        <v>2843.2958599999997</v>
      </c>
      <c r="I40" s="29">
        <f t="shared" si="2"/>
        <v>0.43164144217136408</v>
      </c>
      <c r="J40" s="12">
        <f t="shared" si="3"/>
        <v>-3.5343808506731071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5">
      <c r="A41" s="16">
        <v>36</v>
      </c>
      <c r="B41" s="25" t="s">
        <v>83</v>
      </c>
      <c r="C41" s="26">
        <v>2447.2820400000001</v>
      </c>
      <c r="D41" s="26">
        <v>744.83236999999997</v>
      </c>
      <c r="E41" s="27">
        <f t="shared" si="0"/>
        <v>-69.564914961742616</v>
      </c>
      <c r="F41" s="26">
        <v>5961.5251699999999</v>
      </c>
      <c r="G41" s="30">
        <f t="shared" si="1"/>
        <v>1.032504278970201</v>
      </c>
      <c r="H41" s="26">
        <v>2522.6322700000001</v>
      </c>
      <c r="I41" s="30">
        <f t="shared" si="2"/>
        <v>0.382961423891646</v>
      </c>
      <c r="J41" s="27">
        <f t="shared" si="3"/>
        <v>-57.684783707790665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5">
      <c r="A42" s="16">
        <v>37</v>
      </c>
      <c r="B42" s="10" t="s">
        <v>84</v>
      </c>
      <c r="C42" s="11">
        <v>505.04889000000003</v>
      </c>
      <c r="D42" s="11">
        <v>833.35546999999997</v>
      </c>
      <c r="E42" s="12">
        <f t="shared" si="0"/>
        <v>65.004910712703463</v>
      </c>
      <c r="F42" s="11">
        <v>1522.4161799999999</v>
      </c>
      <c r="G42" s="29">
        <f t="shared" si="1"/>
        <v>0.26367434094444453</v>
      </c>
      <c r="H42" s="11">
        <v>2331.6427000000003</v>
      </c>
      <c r="I42" s="29">
        <f t="shared" si="2"/>
        <v>0.35396725040648191</v>
      </c>
      <c r="J42" s="12">
        <f t="shared" si="3"/>
        <v>53.154093514691915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5">
      <c r="A43" s="16">
        <v>38</v>
      </c>
      <c r="B43" s="25" t="s">
        <v>19</v>
      </c>
      <c r="C43" s="26">
        <v>807.01242000000002</v>
      </c>
      <c r="D43" s="26">
        <v>586.51543000000004</v>
      </c>
      <c r="E43" s="27">
        <f t="shared" si="0"/>
        <v>-27.322626583615651</v>
      </c>
      <c r="F43" s="26">
        <v>3065.3726699999997</v>
      </c>
      <c r="G43" s="30">
        <f t="shared" si="1"/>
        <v>0.53090615373738492</v>
      </c>
      <c r="H43" s="26">
        <v>2318.21495</v>
      </c>
      <c r="I43" s="30">
        <f t="shared" si="2"/>
        <v>0.35192878038419007</v>
      </c>
      <c r="J43" s="27">
        <f t="shared" si="3"/>
        <v>-24.374123489526632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5">
      <c r="A44" s="16">
        <v>39</v>
      </c>
      <c r="B44" s="10" t="s">
        <v>23</v>
      </c>
      <c r="C44" s="11">
        <v>1490.10591</v>
      </c>
      <c r="D44" s="11">
        <v>833.97516000000007</v>
      </c>
      <c r="E44" s="12">
        <f t="shared" si="0"/>
        <v>-44.032490952270628</v>
      </c>
      <c r="F44" s="11">
        <v>3003.1168700000003</v>
      </c>
      <c r="G44" s="29">
        <f t="shared" si="1"/>
        <v>0.52012378210299448</v>
      </c>
      <c r="H44" s="11">
        <v>2309.85473</v>
      </c>
      <c r="I44" s="29">
        <f t="shared" si="2"/>
        <v>0.35065961333462742</v>
      </c>
      <c r="J44" s="12">
        <f t="shared" si="3"/>
        <v>-23.084753940994652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5">
      <c r="A45" s="16">
        <v>40</v>
      </c>
      <c r="B45" s="25" t="s">
        <v>85</v>
      </c>
      <c r="C45" s="26">
        <v>1137.5943600000001</v>
      </c>
      <c r="D45" s="26">
        <v>1120.0656100000001</v>
      </c>
      <c r="E45" s="27">
        <f t="shared" si="0"/>
        <v>-1.5408611906268543</v>
      </c>
      <c r="F45" s="26">
        <v>3141.7581</v>
      </c>
      <c r="G45" s="30">
        <f t="shared" si="1"/>
        <v>0.54413570172669223</v>
      </c>
      <c r="H45" s="26">
        <v>2252.5797400000001</v>
      </c>
      <c r="I45" s="30">
        <f t="shared" si="2"/>
        <v>0.34196468304905719</v>
      </c>
      <c r="J45" s="27">
        <f t="shared" si="3"/>
        <v>-28.301935785571775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5">
      <c r="A46" s="16">
        <v>41</v>
      </c>
      <c r="B46" s="10" t="s">
        <v>53</v>
      </c>
      <c r="C46" s="11">
        <v>224.23459</v>
      </c>
      <c r="D46" s="11">
        <v>651.94202000000007</v>
      </c>
      <c r="E46" s="12">
        <f t="shared" si="0"/>
        <v>190.74105828186455</v>
      </c>
      <c r="F46" s="11">
        <v>1021.58536</v>
      </c>
      <c r="G46" s="29">
        <f t="shared" si="1"/>
        <v>0.17693312121557531</v>
      </c>
      <c r="H46" s="11">
        <v>2102.2296900000001</v>
      </c>
      <c r="I46" s="29">
        <f t="shared" si="2"/>
        <v>0.31914000506688733</v>
      </c>
      <c r="J46" s="12">
        <f t="shared" si="3"/>
        <v>105.78110966664597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5">
      <c r="A47" s="16">
        <v>42</v>
      </c>
      <c r="B47" s="25" t="s">
        <v>50</v>
      </c>
      <c r="C47" s="26">
        <v>735.78873999999996</v>
      </c>
      <c r="D47" s="26">
        <v>800.93640000000005</v>
      </c>
      <c r="E47" s="27">
        <f t="shared" si="0"/>
        <v>8.8541257100509707</v>
      </c>
      <c r="F47" s="26">
        <v>2537.0358300000003</v>
      </c>
      <c r="G47" s="30">
        <f t="shared" si="1"/>
        <v>0.4394010384385772</v>
      </c>
      <c r="H47" s="26">
        <v>2053.3897999999999</v>
      </c>
      <c r="I47" s="30">
        <f t="shared" si="2"/>
        <v>0.31172560938205313</v>
      </c>
      <c r="J47" s="27">
        <f t="shared" si="3"/>
        <v>-19.063429230323496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5">
      <c r="A48" s="16">
        <v>43</v>
      </c>
      <c r="B48" s="10" t="s">
        <v>51</v>
      </c>
      <c r="C48" s="11">
        <v>494.98861999999997</v>
      </c>
      <c r="D48" s="11">
        <v>692.89056000000005</v>
      </c>
      <c r="E48" s="12">
        <f t="shared" si="0"/>
        <v>39.981109060648727</v>
      </c>
      <c r="F48" s="11">
        <v>1611.68956</v>
      </c>
      <c r="G48" s="29">
        <f t="shared" si="1"/>
        <v>0.27913601295280627</v>
      </c>
      <c r="H48" s="11">
        <v>2049.1856399999997</v>
      </c>
      <c r="I48" s="29">
        <f t="shared" si="2"/>
        <v>0.31108737482087062</v>
      </c>
      <c r="J48" s="12">
        <f t="shared" si="3"/>
        <v>27.145182971837311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5">
      <c r="A49" s="16">
        <v>44</v>
      </c>
      <c r="B49" s="25" t="s">
        <v>47</v>
      </c>
      <c r="C49" s="26">
        <v>835.13148000000001</v>
      </c>
      <c r="D49" s="26">
        <v>701.57667000000004</v>
      </c>
      <c r="E49" s="27">
        <f t="shared" si="0"/>
        <v>-15.992069895389402</v>
      </c>
      <c r="F49" s="26">
        <v>2202.4590499999999</v>
      </c>
      <c r="G49" s="30">
        <f t="shared" si="1"/>
        <v>0.38145412936026296</v>
      </c>
      <c r="H49" s="26">
        <v>1928.9066599999999</v>
      </c>
      <c r="I49" s="30">
        <f t="shared" si="2"/>
        <v>0.29282779335399489</v>
      </c>
      <c r="J49" s="27">
        <f t="shared" si="3"/>
        <v>-12.420316736422413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5">
      <c r="A50" s="16">
        <v>45</v>
      </c>
      <c r="B50" s="10" t="s">
        <v>20</v>
      </c>
      <c r="C50" s="11">
        <v>989.72778000000005</v>
      </c>
      <c r="D50" s="11">
        <v>648.84726999999998</v>
      </c>
      <c r="E50" s="12">
        <f t="shared" si="0"/>
        <v>-34.441845211215558</v>
      </c>
      <c r="F50" s="11">
        <v>2675.1930400000001</v>
      </c>
      <c r="G50" s="29">
        <f t="shared" si="1"/>
        <v>0.4633291283866709</v>
      </c>
      <c r="H50" s="11">
        <v>1918.5527500000001</v>
      </c>
      <c r="I50" s="29">
        <f t="shared" si="2"/>
        <v>0.29125596373633683</v>
      </c>
      <c r="J50" s="12">
        <f t="shared" si="3"/>
        <v>-28.283577247943199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5">
      <c r="A51" s="16">
        <v>46</v>
      </c>
      <c r="B51" s="25" t="s">
        <v>86</v>
      </c>
      <c r="C51" s="26">
        <v>237.86563000000001</v>
      </c>
      <c r="D51" s="26">
        <v>782.49194</v>
      </c>
      <c r="E51" s="27">
        <f t="shared" si="0"/>
        <v>228.96385240692402</v>
      </c>
      <c r="F51" s="26">
        <v>830.29898000000003</v>
      </c>
      <c r="G51" s="30">
        <f t="shared" si="1"/>
        <v>0.14380334314257257</v>
      </c>
      <c r="H51" s="26">
        <v>1826.35724</v>
      </c>
      <c r="I51" s="30">
        <f t="shared" si="2"/>
        <v>0.27725974074105403</v>
      </c>
      <c r="J51" s="27">
        <f t="shared" si="3"/>
        <v>119.96380629059666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5">
      <c r="A52" s="16">
        <v>47</v>
      </c>
      <c r="B52" s="10" t="s">
        <v>87</v>
      </c>
      <c r="C52" s="11">
        <v>507.26226000000003</v>
      </c>
      <c r="D52" s="11">
        <v>838.19659999999999</v>
      </c>
      <c r="E52" s="12">
        <f t="shared" si="0"/>
        <v>65.239298504091352</v>
      </c>
      <c r="F52" s="11">
        <v>1634.6260199999999</v>
      </c>
      <c r="G52" s="29">
        <f t="shared" si="1"/>
        <v>0.28310848516740039</v>
      </c>
      <c r="H52" s="11">
        <v>1773.5297599999999</v>
      </c>
      <c r="I52" s="29">
        <f t="shared" si="2"/>
        <v>0.26923998803987753</v>
      </c>
      <c r="J52" s="12">
        <f t="shared" si="3"/>
        <v>8.497585276416924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5">
      <c r="A53" s="16">
        <v>48</v>
      </c>
      <c r="B53" s="25" t="s">
        <v>54</v>
      </c>
      <c r="C53" s="26">
        <v>317.72942</v>
      </c>
      <c r="D53" s="26">
        <v>705.14706999999999</v>
      </c>
      <c r="E53" s="27">
        <f t="shared" si="0"/>
        <v>121.93320026832895</v>
      </c>
      <c r="F53" s="26">
        <v>625.85870999999997</v>
      </c>
      <c r="G53" s="30">
        <f t="shared" si="1"/>
        <v>0.10839538166468399</v>
      </c>
      <c r="H53" s="26">
        <v>1656.80639</v>
      </c>
      <c r="I53" s="30">
        <f t="shared" si="2"/>
        <v>0.25152018459954834</v>
      </c>
      <c r="J53" s="27">
        <f t="shared" si="3"/>
        <v>164.7253067709164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5">
      <c r="A54" s="16">
        <v>49</v>
      </c>
      <c r="B54" s="10" t="s">
        <v>88</v>
      </c>
      <c r="C54" s="11">
        <v>625.68393000000003</v>
      </c>
      <c r="D54" s="11">
        <v>501.40172999999999</v>
      </c>
      <c r="E54" s="12">
        <f t="shared" si="0"/>
        <v>-19.863415702557685</v>
      </c>
      <c r="F54" s="11">
        <v>1647.26415</v>
      </c>
      <c r="G54" s="29">
        <f t="shared" si="1"/>
        <v>0.28529734169841825</v>
      </c>
      <c r="H54" s="11">
        <v>1494.74875</v>
      </c>
      <c r="I54" s="29">
        <f t="shared" si="2"/>
        <v>0.22691817450676549</v>
      </c>
      <c r="J54" s="12">
        <f t="shared" si="3"/>
        <v>-9.2587093575732826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thickBot="1" x14ac:dyDescent="0.3">
      <c r="A55" s="21">
        <v>50</v>
      </c>
      <c r="B55" s="59" t="s">
        <v>24</v>
      </c>
      <c r="C55" s="26">
        <v>664.54289000000006</v>
      </c>
      <c r="D55" s="26">
        <v>607.69813999999997</v>
      </c>
      <c r="E55" s="27">
        <f t="shared" si="0"/>
        <v>-8.5539625591359627</v>
      </c>
      <c r="F55" s="26">
        <v>1831.9106200000001</v>
      </c>
      <c r="G55" s="30">
        <f t="shared" si="1"/>
        <v>0.31727712286769627</v>
      </c>
      <c r="H55" s="26">
        <v>1487.3663999999999</v>
      </c>
      <c r="I55" s="30">
        <f t="shared" si="2"/>
        <v>0.22579745814184457</v>
      </c>
      <c r="J55" s="27">
        <f t="shared" si="3"/>
        <v>-18.807916512870055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5">
      <c r="A56" s="67" t="s">
        <v>26</v>
      </c>
      <c r="B56" s="72"/>
      <c r="C56" s="22">
        <f>SUM(C25:C55)</f>
        <v>195817.07169999991</v>
      </c>
      <c r="D56" s="22">
        <f>SUM(D25:D55)</f>
        <v>208112.51493999999</v>
      </c>
      <c r="E56" s="23">
        <f t="shared" si="0"/>
        <v>6.2790456078503833</v>
      </c>
      <c r="F56" s="22">
        <f>SUM(F25:F55)</f>
        <v>543330.24007999978</v>
      </c>
      <c r="G56" s="24">
        <f t="shared" si="1"/>
        <v>94.101892012393591</v>
      </c>
      <c r="H56" s="22">
        <f>SUM(H25:H55)</f>
        <v>626918.75938000006</v>
      </c>
      <c r="I56" s="24">
        <f>(H56*100)/$H$59</f>
        <v>95.172690689693354</v>
      </c>
      <c r="J56" s="23">
        <f t="shared" si="3"/>
        <v>15.384477640650504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5">
      <c r="A57" s="67" t="s">
        <v>27</v>
      </c>
      <c r="B57" s="72"/>
      <c r="C57" s="31">
        <f>C59-C56</f>
        <v>13022.199460000091</v>
      </c>
      <c r="D57" s="31">
        <f t="shared" ref="D57" si="4">D59-D56</f>
        <v>12235.126970000012</v>
      </c>
      <c r="E57" s="32">
        <f>(D57-C57)/C57*100</f>
        <v>-6.0440825869524293</v>
      </c>
      <c r="F57" s="31">
        <f>F59-F56</f>
        <v>34054.792740000295</v>
      </c>
      <c r="G57" s="33">
        <f t="shared" si="1"/>
        <v>5.898107987606406</v>
      </c>
      <c r="H57" s="31">
        <f>H59-H56</f>
        <v>31798.31044000003</v>
      </c>
      <c r="I57" s="33">
        <f>(H57*100)/$H$59</f>
        <v>4.8273093103066511</v>
      </c>
      <c r="J57" s="32">
        <f t="shared" si="3"/>
        <v>-6.6260344534407682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thickBot="1" x14ac:dyDescent="0.3">
      <c r="A58" s="67" t="s">
        <v>28</v>
      </c>
      <c r="B58" s="72"/>
      <c r="C58" s="34">
        <v>43377</v>
      </c>
      <c r="D58" s="34">
        <v>31548</v>
      </c>
      <c r="E58" s="32">
        <f t="shared" si="0"/>
        <v>-27.270212324503767</v>
      </c>
      <c r="F58" s="34">
        <v>118848</v>
      </c>
      <c r="G58" s="33">
        <f t="shared" si="1"/>
        <v>20.583838036039097</v>
      </c>
      <c r="H58" s="34">
        <v>107236</v>
      </c>
      <c r="I58" s="33">
        <f t="shared" si="2"/>
        <v>16.279523472695665</v>
      </c>
      <c r="J58" s="32">
        <f t="shared" si="3"/>
        <v>-9.7704631125471195</v>
      </c>
      <c r="K58" s="1">
        <v>1000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thickBot="1" x14ac:dyDescent="0.3">
      <c r="A59" s="65" t="s">
        <v>29</v>
      </c>
      <c r="B59" s="66"/>
      <c r="C59" s="35">
        <v>208839.27116</v>
      </c>
      <c r="D59" s="35">
        <v>220347.64191000001</v>
      </c>
      <c r="E59" s="36">
        <f>(D59-C59)/C59*100</f>
        <v>5.5106353733551314</v>
      </c>
      <c r="F59" s="35">
        <v>577385.03282000008</v>
      </c>
      <c r="G59" s="37">
        <f t="shared" si="1"/>
        <v>100</v>
      </c>
      <c r="H59" s="35">
        <v>658717.06982000009</v>
      </c>
      <c r="I59" s="37">
        <f t="shared" si="2"/>
        <v>100</v>
      </c>
      <c r="J59" s="36">
        <f t="shared" si="3"/>
        <v>14.086273868715834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5"/>
      <c r="C61" s="40"/>
      <c r="D61" s="40">
        <v>1000</v>
      </c>
      <c r="E61" s="40"/>
      <c r="F61" s="40"/>
      <c r="G61" s="40"/>
      <c r="H61" s="40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5">
      <c r="A62" s="1"/>
      <c r="B62" s="1"/>
      <c r="C62" s="40"/>
      <c r="D62" s="40"/>
      <c r="E62" s="40"/>
      <c r="F62" s="40"/>
      <c r="G62" s="40"/>
      <c r="H62" s="40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5">
      <c r="A63" s="1"/>
      <c r="B63" s="1"/>
      <c r="C63" s="40"/>
      <c r="D63" s="40"/>
      <c r="E63" s="40"/>
      <c r="F63" s="40"/>
      <c r="G63" s="40"/>
      <c r="H63" s="40"/>
      <c r="I63" s="44"/>
      <c r="J63" s="4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7.75" customHeight="1" x14ac:dyDescent="0.25">
      <c r="A64" s="1"/>
      <c r="B64" s="1"/>
      <c r="C64" s="40"/>
      <c r="D64" s="40"/>
      <c r="E64" s="40"/>
      <c r="F64" s="40"/>
      <c r="G64" s="40"/>
      <c r="H64" s="40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45"/>
      <c r="D65" s="45"/>
      <c r="E65" s="45"/>
      <c r="F65" s="45"/>
      <c r="G65" s="45"/>
      <c r="H65" s="45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45"/>
      <c r="D66" s="45"/>
      <c r="E66" s="45"/>
      <c r="F66" s="45"/>
      <c r="G66" s="45"/>
      <c r="H66" s="45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46"/>
      <c r="D67" s="1"/>
      <c r="E67" s="42"/>
      <c r="F67" s="1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47"/>
      <c r="D68" s="48"/>
      <c r="E68" s="42"/>
      <c r="F68" s="1"/>
      <c r="G68" s="1"/>
      <c r="H68" s="1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47"/>
      <c r="D69" s="48"/>
      <c r="E69" s="42"/>
      <c r="F69" s="1"/>
      <c r="G69" s="1"/>
      <c r="H69" s="1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47"/>
      <c r="D70" s="48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47"/>
      <c r="D71" s="48"/>
      <c r="E71" s="42"/>
      <c r="F71" s="1"/>
      <c r="G71" s="1"/>
      <c r="H71" s="1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47"/>
      <c r="D72" s="48"/>
      <c r="E72" s="42"/>
      <c r="F72" s="1"/>
      <c r="G72" s="1"/>
      <c r="H72" s="1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47"/>
      <c r="D73" s="48"/>
      <c r="E73" s="42"/>
      <c r="F73" s="1"/>
      <c r="G73" s="1"/>
      <c r="H73" s="1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9:B59"/>
    <mergeCell ref="A14:B14"/>
    <mergeCell ref="A25:B25"/>
    <mergeCell ref="A1:J1"/>
    <mergeCell ref="A58:B58"/>
    <mergeCell ref="B2:J2"/>
    <mergeCell ref="A56:B56"/>
    <mergeCell ref="A57:B57"/>
  </mergeCells>
  <pageMargins left="0.7" right="0.7" top="0.75" bottom="0.75" header="0.3" footer="0.3"/>
  <pageSetup paperSize="9" scale="53" fitToHeight="0" orientation="portrait" r:id="rId1"/>
  <ignoredErrors>
    <ignoredError sqref="G25 E56 G56:G5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S1000"/>
  <sheetViews>
    <sheetView zoomScale="40" zoomScaleNormal="4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8" sqref="C48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5.6640625" customWidth="1"/>
    <col min="5" max="5" width="13.44140625" customWidth="1"/>
    <col min="6" max="6" width="18" customWidth="1"/>
    <col min="7" max="7" width="11.44140625" customWidth="1"/>
    <col min="8" max="8" width="16.5546875" customWidth="1"/>
    <col min="9" max="9" width="11.44140625" customWidth="1"/>
    <col min="10" max="10" width="11.5546875" customWidth="1"/>
    <col min="11" max="253" width="9.109375" customWidth="1"/>
  </cols>
  <sheetData>
    <row r="1" spans="1:253" ht="42.75" customHeight="1" x14ac:dyDescent="0.4">
      <c r="A1" s="69" t="s">
        <v>36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</row>
    <row r="2" spans="1:253" ht="41.25" customHeight="1" x14ac:dyDescent="0.25">
      <c r="A2" s="49"/>
      <c r="B2" s="73" t="s">
        <v>61</v>
      </c>
      <c r="C2" s="73"/>
      <c r="D2" s="73"/>
      <c r="E2" s="73"/>
      <c r="F2" s="73"/>
      <c r="G2" s="73"/>
      <c r="H2" s="73"/>
      <c r="I2" s="73"/>
      <c r="J2" s="77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</row>
    <row r="3" spans="1:253" ht="60" customHeight="1" x14ac:dyDescent="0.25">
      <c r="A3" s="3"/>
      <c r="B3" s="4" t="s">
        <v>1</v>
      </c>
      <c r="C3" s="50" t="str">
        <f>hali!C3</f>
        <v>2019
MART</v>
      </c>
      <c r="D3" s="50" t="str">
        <f>hali!D3</f>
        <v>2020
MART</v>
      </c>
      <c r="E3" s="6" t="s">
        <v>2</v>
      </c>
      <c r="F3" s="50" t="str">
        <f>hali!F3</f>
        <v>2019
OCAK- MART</v>
      </c>
      <c r="G3" s="7" t="s">
        <v>3</v>
      </c>
      <c r="H3" s="50" t="str">
        <f>hali!H3</f>
        <v>2020
OCAK- MART</v>
      </c>
      <c r="I3" s="7" t="s">
        <v>3</v>
      </c>
      <c r="J3" s="6" t="s">
        <v>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</row>
    <row r="4" spans="1:253" ht="19.5" customHeight="1" x14ac:dyDescent="0.25">
      <c r="A4" s="9">
        <v>1</v>
      </c>
      <c r="B4" s="10" t="s">
        <v>75</v>
      </c>
      <c r="C4" s="11">
        <v>270.86230999999998</v>
      </c>
      <c r="D4" s="11">
        <v>886.09433000000001</v>
      </c>
      <c r="E4" s="12">
        <f>(D4-C4)/C4*100</f>
        <v>227.13829029959913</v>
      </c>
      <c r="F4" s="11">
        <v>1534.9932900000001</v>
      </c>
      <c r="G4" s="13">
        <f t="shared" ref="G4:G59" si="0">(F4*100)/$F$59</f>
        <v>12.969618811418785</v>
      </c>
      <c r="H4" s="11">
        <v>3759.3872500000002</v>
      </c>
      <c r="I4" s="13">
        <f t="shared" ref="I4:I59" si="1">(H4*100)/$H$59</f>
        <v>29.043661772832721</v>
      </c>
      <c r="J4" s="12">
        <f t="shared" ref="J4:J59" si="2">(H4-F4)/F4*100</f>
        <v>144.91229209216937</v>
      </c>
      <c r="K4" s="51"/>
      <c r="L4" s="15"/>
      <c r="M4" s="51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</row>
    <row r="5" spans="1:253" ht="19.5" customHeight="1" x14ac:dyDescent="0.25">
      <c r="A5" s="16">
        <v>2</v>
      </c>
      <c r="B5" s="17" t="s">
        <v>43</v>
      </c>
      <c r="C5" s="18">
        <v>1938.76945</v>
      </c>
      <c r="D5" s="18">
        <v>1649.0911100000001</v>
      </c>
      <c r="E5" s="63">
        <f t="shared" ref="E5:E13" si="3">(D5-C5)/C5*100</f>
        <v>-14.941350556147867</v>
      </c>
      <c r="F5" s="18">
        <v>4268.8795599999994</v>
      </c>
      <c r="G5" s="20">
        <f t="shared" si="0"/>
        <v>36.06904408361104</v>
      </c>
      <c r="H5" s="18">
        <v>3736.8995099999997</v>
      </c>
      <c r="I5" s="20">
        <f t="shared" si="1"/>
        <v>28.869929653430706</v>
      </c>
      <c r="J5" s="19">
        <f t="shared" si="2"/>
        <v>-12.461819138322088</v>
      </c>
      <c r="K5" s="51"/>
      <c r="L5" s="15"/>
      <c r="M5" s="51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</row>
    <row r="6" spans="1:253" ht="19.5" customHeight="1" x14ac:dyDescent="0.25">
      <c r="A6" s="16">
        <v>3</v>
      </c>
      <c r="B6" s="10" t="s">
        <v>67</v>
      </c>
      <c r="C6" s="11">
        <v>175.54679000000002</v>
      </c>
      <c r="D6" s="11">
        <v>576.49775</v>
      </c>
      <c r="E6" s="12">
        <f t="shared" si="3"/>
        <v>228.40119149999839</v>
      </c>
      <c r="F6" s="11">
        <v>837.86090999999999</v>
      </c>
      <c r="G6" s="13">
        <f t="shared" si="0"/>
        <v>7.0793381902590999</v>
      </c>
      <c r="H6" s="11">
        <v>908.63244999999995</v>
      </c>
      <c r="I6" s="13">
        <f t="shared" si="1"/>
        <v>7.0197646048888247</v>
      </c>
      <c r="J6" s="12">
        <f t="shared" si="2"/>
        <v>8.4466931390796063</v>
      </c>
      <c r="K6" s="51"/>
      <c r="L6" s="15"/>
      <c r="M6" s="51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</row>
    <row r="7" spans="1:253" ht="19.5" customHeight="1" x14ac:dyDescent="0.25">
      <c r="A7" s="16">
        <v>4</v>
      </c>
      <c r="B7" s="17" t="s">
        <v>55</v>
      </c>
      <c r="C7" s="18">
        <v>133.72999999999999</v>
      </c>
      <c r="D7" s="18">
        <v>30.175470000000001</v>
      </c>
      <c r="E7" s="63">
        <f t="shared" si="3"/>
        <v>-77.435526807746953</v>
      </c>
      <c r="F7" s="18">
        <v>360.64034000000004</v>
      </c>
      <c r="G7" s="20">
        <f t="shared" si="0"/>
        <v>3.0471584262237834</v>
      </c>
      <c r="H7" s="18">
        <v>342.27492999999998</v>
      </c>
      <c r="I7" s="20">
        <f t="shared" si="1"/>
        <v>2.6442919122630935</v>
      </c>
      <c r="J7" s="19">
        <f t="shared" si="2"/>
        <v>-5.0924447331654719</v>
      </c>
      <c r="K7" s="51"/>
      <c r="L7" s="15"/>
      <c r="M7" s="51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</row>
    <row r="8" spans="1:253" ht="19.5" customHeight="1" x14ac:dyDescent="0.25">
      <c r="A8" s="16">
        <v>5</v>
      </c>
      <c r="B8" s="10" t="s">
        <v>4</v>
      </c>
      <c r="C8" s="11">
        <v>87.239490000000004</v>
      </c>
      <c r="D8" s="11">
        <v>144.52946</v>
      </c>
      <c r="E8" s="12">
        <f t="shared" si="3"/>
        <v>65.669767212073339</v>
      </c>
      <c r="F8" s="11">
        <v>229.67098999999999</v>
      </c>
      <c r="G8" s="13">
        <f t="shared" si="0"/>
        <v>1.9405590967379249</v>
      </c>
      <c r="H8" s="11">
        <v>272.65003000000002</v>
      </c>
      <c r="I8" s="13">
        <f t="shared" si="1"/>
        <v>2.1063951987581735</v>
      </c>
      <c r="J8" s="12">
        <f t="shared" si="2"/>
        <v>18.713308110876358</v>
      </c>
      <c r="K8" s="51"/>
      <c r="L8" s="15"/>
      <c r="M8" s="51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</row>
    <row r="9" spans="1:253" ht="19.5" customHeight="1" x14ac:dyDescent="0.25">
      <c r="A9" s="16">
        <v>6</v>
      </c>
      <c r="B9" s="17" t="s">
        <v>5</v>
      </c>
      <c r="C9" s="18">
        <v>66.94511</v>
      </c>
      <c r="D9" s="18">
        <v>69.894759999999991</v>
      </c>
      <c r="E9" s="63">
        <f t="shared" si="3"/>
        <v>4.4060723778032349</v>
      </c>
      <c r="F9" s="18">
        <v>235.40933999999999</v>
      </c>
      <c r="G9" s="52">
        <f t="shared" si="0"/>
        <v>1.989044137416184</v>
      </c>
      <c r="H9" s="18">
        <v>268.77716999999996</v>
      </c>
      <c r="I9" s="52">
        <f t="shared" si="1"/>
        <v>2.0764748876932431</v>
      </c>
      <c r="J9" s="19">
        <f t="shared" si="2"/>
        <v>14.174386623742274</v>
      </c>
      <c r="K9" s="51"/>
      <c r="L9" s="15"/>
      <c r="M9" s="51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</row>
    <row r="10" spans="1:253" ht="19.5" customHeight="1" x14ac:dyDescent="0.25">
      <c r="A10" s="16">
        <v>7</v>
      </c>
      <c r="B10" s="10" t="s">
        <v>11</v>
      </c>
      <c r="C10" s="11">
        <v>2.4553699999999998</v>
      </c>
      <c r="D10" s="11">
        <v>204.47372000000001</v>
      </c>
      <c r="E10" s="12">
        <f t="shared" si="3"/>
        <v>8227.61335358826</v>
      </c>
      <c r="F10" s="11">
        <v>11.327309999999999</v>
      </c>
      <c r="G10" s="13">
        <f t="shared" si="0"/>
        <v>9.5707840428912963E-2</v>
      </c>
      <c r="H10" s="11">
        <v>249.02615</v>
      </c>
      <c r="I10" s="13">
        <f t="shared" si="1"/>
        <v>1.9238856739727217</v>
      </c>
      <c r="J10" s="12">
        <f t="shared" si="2"/>
        <v>2098.4579745764881</v>
      </c>
      <c r="K10" s="51"/>
      <c r="L10" s="15"/>
      <c r="M10" s="51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</row>
    <row r="11" spans="1:253" ht="19.5" customHeight="1" x14ac:dyDescent="0.25">
      <c r="A11" s="16">
        <v>8</v>
      </c>
      <c r="B11" s="17" t="s">
        <v>66</v>
      </c>
      <c r="C11" s="18">
        <v>66.817859999999996</v>
      </c>
      <c r="D11" s="18">
        <v>97.623720000000006</v>
      </c>
      <c r="E11" s="63">
        <f t="shared" si="3"/>
        <v>46.104230216292486</v>
      </c>
      <c r="F11" s="18">
        <v>116.94419000000001</v>
      </c>
      <c r="G11" s="20">
        <f t="shared" si="0"/>
        <v>0.98809654504100963</v>
      </c>
      <c r="H11" s="18">
        <v>239.51505</v>
      </c>
      <c r="I11" s="20">
        <f t="shared" si="1"/>
        <v>1.8504063665436747</v>
      </c>
      <c r="J11" s="19">
        <f t="shared" si="2"/>
        <v>104.81141474407578</v>
      </c>
      <c r="K11" s="51"/>
      <c r="L11" s="15"/>
      <c r="M11" s="51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</row>
    <row r="12" spans="1:253" ht="19.5" customHeight="1" x14ac:dyDescent="0.25">
      <c r="A12" s="16">
        <v>9</v>
      </c>
      <c r="B12" s="10" t="s">
        <v>14</v>
      </c>
      <c r="C12" s="11">
        <v>231.60692</v>
      </c>
      <c r="D12" s="11">
        <v>70.97196000000001</v>
      </c>
      <c r="E12" s="12">
        <f t="shared" si="3"/>
        <v>-69.356718702532717</v>
      </c>
      <c r="F12" s="11">
        <v>522.30016000000001</v>
      </c>
      <c r="G12" s="13">
        <f t="shared" si="0"/>
        <v>4.4130707440050383</v>
      </c>
      <c r="H12" s="11">
        <v>211.36351000000002</v>
      </c>
      <c r="I12" s="13">
        <f t="shared" si="1"/>
        <v>1.6329177834921758</v>
      </c>
      <c r="J12" s="12">
        <f t="shared" si="2"/>
        <v>-59.532175904368856</v>
      </c>
      <c r="K12" s="51"/>
      <c r="L12" s="15"/>
      <c r="M12" s="51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</row>
    <row r="13" spans="1:253" ht="19.5" customHeight="1" thickBot="1" x14ac:dyDescent="0.3">
      <c r="A13" s="21">
        <v>10</v>
      </c>
      <c r="B13" s="58" t="s">
        <v>16</v>
      </c>
      <c r="C13" s="18">
        <v>96.226369999999989</v>
      </c>
      <c r="D13" s="18">
        <v>45.902629999999995</v>
      </c>
      <c r="E13" s="63">
        <f t="shared" si="3"/>
        <v>-52.29724450792439</v>
      </c>
      <c r="F13" s="18">
        <v>189.36498999999998</v>
      </c>
      <c r="G13" s="20">
        <f t="shared" si="0"/>
        <v>1.6000016107745525</v>
      </c>
      <c r="H13" s="18">
        <v>190.65904999999998</v>
      </c>
      <c r="I13" s="20">
        <f t="shared" si="1"/>
        <v>1.4729626382942065</v>
      </c>
      <c r="J13" s="19">
        <f t="shared" si="2"/>
        <v>0.68336813473282565</v>
      </c>
      <c r="K13" s="51"/>
      <c r="L13" s="15"/>
      <c r="M13" s="51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</row>
    <row r="14" spans="1:253" ht="24.75" customHeight="1" x14ac:dyDescent="0.25">
      <c r="A14" s="67" t="s">
        <v>8</v>
      </c>
      <c r="B14" s="72"/>
      <c r="C14" s="22">
        <f>SUM(C4:C13)</f>
        <v>3070.1996700000004</v>
      </c>
      <c r="D14" s="22">
        <f>SUM(D4:D13)</f>
        <v>3775.2549100000006</v>
      </c>
      <c r="E14" s="23">
        <f>(D14-C14)/C14*100</f>
        <v>22.964475141123312</v>
      </c>
      <c r="F14" s="22">
        <f>SUM(F4:F13)</f>
        <v>8307.3910799999994</v>
      </c>
      <c r="G14" s="24">
        <f t="shared" si="0"/>
        <v>70.191639485916326</v>
      </c>
      <c r="H14" s="22">
        <f>SUM(H4:H13)</f>
        <v>10179.185099999999</v>
      </c>
      <c r="I14" s="24">
        <f t="shared" si="1"/>
        <v>78.640690492169526</v>
      </c>
      <c r="J14" s="23">
        <f t="shared" si="2"/>
        <v>22.531670917796728</v>
      </c>
      <c r="K14" s="51"/>
      <c r="L14" s="15"/>
      <c r="M14" s="51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</row>
    <row r="15" spans="1:253" ht="19.5" customHeight="1" x14ac:dyDescent="0.25">
      <c r="A15" s="16">
        <v>11</v>
      </c>
      <c r="B15" s="10" t="s">
        <v>69</v>
      </c>
      <c r="C15" s="11">
        <v>61.047580000000004</v>
      </c>
      <c r="D15" s="11">
        <v>84.671220000000005</v>
      </c>
      <c r="E15" s="12">
        <f>(D15-C15)/C15*100</f>
        <v>38.697094954460113</v>
      </c>
      <c r="F15" s="11">
        <v>149.92167000000001</v>
      </c>
      <c r="G15" s="13">
        <f t="shared" si="0"/>
        <v>1.2667331669386772</v>
      </c>
      <c r="H15" s="11">
        <v>177.56447</v>
      </c>
      <c r="I15" s="13">
        <f t="shared" si="1"/>
        <v>1.3717986646766176</v>
      </c>
      <c r="J15" s="12">
        <f t="shared" si="2"/>
        <v>18.438161741394683</v>
      </c>
      <c r="K15" s="51"/>
      <c r="L15" s="15"/>
      <c r="M15" s="51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</row>
    <row r="16" spans="1:253" ht="19.5" customHeight="1" x14ac:dyDescent="0.25">
      <c r="A16" s="16">
        <v>12</v>
      </c>
      <c r="B16" s="25" t="s">
        <v>19</v>
      </c>
      <c r="C16" s="26">
        <v>121.76476</v>
      </c>
      <c r="D16" s="26">
        <v>42.986899999999999</v>
      </c>
      <c r="E16" s="63">
        <f t="shared" ref="E16:E24" si="4">(D16-C16)/C16*100</f>
        <v>-64.69676448259743</v>
      </c>
      <c r="F16" s="26">
        <v>326.33690999999999</v>
      </c>
      <c r="G16" s="28">
        <f t="shared" si="0"/>
        <v>2.7573184549857408</v>
      </c>
      <c r="H16" s="26">
        <v>146.6711</v>
      </c>
      <c r="I16" s="28">
        <f t="shared" si="1"/>
        <v>1.1331276979378286</v>
      </c>
      <c r="J16" s="27">
        <f t="shared" si="2"/>
        <v>-55.055313847275201</v>
      </c>
      <c r="K16" s="51"/>
      <c r="L16" s="15"/>
      <c r="M16" s="51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</row>
    <row r="17" spans="1:253" ht="19.5" customHeight="1" x14ac:dyDescent="0.25">
      <c r="A17" s="16">
        <v>13</v>
      </c>
      <c r="B17" s="10" t="s">
        <v>41</v>
      </c>
      <c r="C17" s="11">
        <v>66.642020000000002</v>
      </c>
      <c r="D17" s="11">
        <v>23.478330000000003</v>
      </c>
      <c r="E17" s="12">
        <f t="shared" si="4"/>
        <v>-64.76948027685836</v>
      </c>
      <c r="F17" s="11">
        <v>104.37486</v>
      </c>
      <c r="G17" s="29">
        <f t="shared" si="0"/>
        <v>0.88189450502106237</v>
      </c>
      <c r="H17" s="11">
        <v>140.96849</v>
      </c>
      <c r="I17" s="29">
        <f t="shared" si="1"/>
        <v>1.089071402310829</v>
      </c>
      <c r="J17" s="12">
        <f t="shared" si="2"/>
        <v>35.059812295796142</v>
      </c>
      <c r="K17" s="51"/>
      <c r="L17" s="15"/>
      <c r="M17" s="51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</row>
    <row r="18" spans="1:253" ht="19.5" customHeight="1" x14ac:dyDescent="0.25">
      <c r="A18" s="16">
        <v>14</v>
      </c>
      <c r="B18" s="25" t="s">
        <v>79</v>
      </c>
      <c r="C18" s="26">
        <v>3.8226499999999999</v>
      </c>
      <c r="D18" s="26">
        <v>31.98677</v>
      </c>
      <c r="E18" s="63">
        <f t="shared" si="4"/>
        <v>736.76951852772299</v>
      </c>
      <c r="F18" s="26">
        <v>4.9643800000000002</v>
      </c>
      <c r="G18" s="28">
        <f t="shared" si="0"/>
        <v>4.1945535954122114E-2</v>
      </c>
      <c r="H18" s="26">
        <v>137.96442000000002</v>
      </c>
      <c r="I18" s="28">
        <f t="shared" si="1"/>
        <v>1.065863047539207</v>
      </c>
      <c r="J18" s="27">
        <f t="shared" si="2"/>
        <v>2679.0866130312347</v>
      </c>
      <c r="K18" s="51"/>
      <c r="L18" s="15"/>
      <c r="M18" s="51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</row>
    <row r="19" spans="1:253" ht="19.5" customHeight="1" x14ac:dyDescent="0.25">
      <c r="A19" s="16">
        <v>15</v>
      </c>
      <c r="B19" s="10" t="s">
        <v>80</v>
      </c>
      <c r="C19" s="11">
        <v>0.81573000000000007</v>
      </c>
      <c r="D19" s="11">
        <v>33.265740000000001</v>
      </c>
      <c r="E19" s="12">
        <f t="shared" si="4"/>
        <v>3978.0331727409803</v>
      </c>
      <c r="F19" s="11">
        <v>39.880389999999998</v>
      </c>
      <c r="G19" s="13">
        <f t="shared" si="0"/>
        <v>0.33696137938864706</v>
      </c>
      <c r="H19" s="11">
        <v>134.90950000000001</v>
      </c>
      <c r="I19" s="13">
        <f t="shared" si="1"/>
        <v>1.0422618441188722</v>
      </c>
      <c r="J19" s="12">
        <f t="shared" si="2"/>
        <v>238.28530764117403</v>
      </c>
      <c r="K19" s="51"/>
      <c r="L19" s="15"/>
      <c r="M19" s="51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</row>
    <row r="20" spans="1:253" ht="19.5" customHeight="1" x14ac:dyDescent="0.25">
      <c r="A20" s="16">
        <v>16</v>
      </c>
      <c r="B20" s="25" t="s">
        <v>47</v>
      </c>
      <c r="C20" s="26">
        <v>11.03515</v>
      </c>
      <c r="D20" s="26">
        <v>32.169689999999996</v>
      </c>
      <c r="E20" s="63">
        <f t="shared" si="4"/>
        <v>191.52018776364613</v>
      </c>
      <c r="F20" s="26">
        <v>341.36887999999999</v>
      </c>
      <c r="G20" s="28">
        <f t="shared" si="0"/>
        <v>2.8843280791676698</v>
      </c>
      <c r="H20" s="26">
        <v>119.55221</v>
      </c>
      <c r="I20" s="28">
        <f t="shared" si="1"/>
        <v>0.92361699408185982</v>
      </c>
      <c r="J20" s="27">
        <f t="shared" si="2"/>
        <v>-64.978585628543527</v>
      </c>
      <c r="K20" s="51"/>
      <c r="L20" s="15"/>
      <c r="M20" s="51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</row>
    <row r="21" spans="1:253" ht="19.5" customHeight="1" x14ac:dyDescent="0.25">
      <c r="A21" s="16">
        <v>17</v>
      </c>
      <c r="B21" s="10" t="s">
        <v>33</v>
      </c>
      <c r="C21" s="11">
        <v>31.708179999999999</v>
      </c>
      <c r="D21" s="11">
        <v>59.052239999999998</v>
      </c>
      <c r="E21" s="12">
        <f t="shared" si="4"/>
        <v>86.236611498988594</v>
      </c>
      <c r="F21" s="11">
        <v>320.79783000000003</v>
      </c>
      <c r="G21" s="13">
        <f t="shared" si="0"/>
        <v>2.7105171063192897</v>
      </c>
      <c r="H21" s="11">
        <v>118.91203999999999</v>
      </c>
      <c r="I21" s="13">
        <f t="shared" si="1"/>
        <v>0.91867127295214268</v>
      </c>
      <c r="J21" s="12">
        <f t="shared" si="2"/>
        <v>-62.932405122565825</v>
      </c>
      <c r="K21" s="51"/>
      <c r="L21" s="15"/>
      <c r="M21" s="51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</row>
    <row r="22" spans="1:253" ht="19.5" customHeight="1" x14ac:dyDescent="0.25">
      <c r="A22" s="16">
        <v>18</v>
      </c>
      <c r="B22" s="25" t="s">
        <v>90</v>
      </c>
      <c r="C22" s="26">
        <v>56.141940000000005</v>
      </c>
      <c r="D22" s="26">
        <v>0</v>
      </c>
      <c r="E22" s="63">
        <f t="shared" si="4"/>
        <v>-100</v>
      </c>
      <c r="F22" s="26">
        <v>164.73835</v>
      </c>
      <c r="G22" s="28">
        <f t="shared" si="0"/>
        <v>1.3919237413227334</v>
      </c>
      <c r="H22" s="26">
        <v>108.49455999999999</v>
      </c>
      <c r="I22" s="28">
        <f t="shared" si="1"/>
        <v>0.83818960252958929</v>
      </c>
      <c r="J22" s="27">
        <f t="shared" si="2"/>
        <v>-34.141285256286714</v>
      </c>
      <c r="K22" s="51"/>
      <c r="L22" s="15"/>
      <c r="M22" s="51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</row>
    <row r="23" spans="1:253" ht="19.5" customHeight="1" x14ac:dyDescent="0.25">
      <c r="A23" s="16">
        <v>19</v>
      </c>
      <c r="B23" s="10" t="s">
        <v>6</v>
      </c>
      <c r="C23" s="11">
        <v>79.987619999999993</v>
      </c>
      <c r="D23" s="11">
        <v>24.410589999999999</v>
      </c>
      <c r="E23" s="12">
        <f t="shared" si="4"/>
        <v>-69.482039845666108</v>
      </c>
      <c r="F23" s="11">
        <v>285.28784999999999</v>
      </c>
      <c r="G23" s="13">
        <f t="shared" si="0"/>
        <v>2.4104826321613566</v>
      </c>
      <c r="H23" s="11">
        <v>102.75712</v>
      </c>
      <c r="I23" s="13">
        <f t="shared" si="1"/>
        <v>0.7938642229609052</v>
      </c>
      <c r="J23" s="12">
        <f t="shared" si="2"/>
        <v>-63.981249113833627</v>
      </c>
      <c r="K23" s="51"/>
      <c r="L23" s="15"/>
      <c r="M23" s="51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</row>
    <row r="24" spans="1:253" ht="19.5" customHeight="1" thickBot="1" x14ac:dyDescent="0.3">
      <c r="A24" s="21">
        <v>20</v>
      </c>
      <c r="B24" s="59" t="s">
        <v>22</v>
      </c>
      <c r="C24" s="26">
        <v>6.7999300000000007</v>
      </c>
      <c r="D24" s="26">
        <v>9.0329999999999994E-2</v>
      </c>
      <c r="E24" s="63">
        <f t="shared" si="4"/>
        <v>-98.671603972393839</v>
      </c>
      <c r="F24" s="26">
        <v>111.74364999999999</v>
      </c>
      <c r="G24" s="28">
        <f t="shared" si="0"/>
        <v>0.94415562239793016</v>
      </c>
      <c r="H24" s="26">
        <v>85.318629999999999</v>
      </c>
      <c r="I24" s="28">
        <f t="shared" si="1"/>
        <v>0.65914077690226203</v>
      </c>
      <c r="J24" s="27">
        <f t="shared" si="2"/>
        <v>-23.647894086151645</v>
      </c>
      <c r="K24" s="51"/>
      <c r="L24" s="15"/>
      <c r="M24" s="51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</row>
    <row r="25" spans="1:253" ht="24.75" customHeight="1" x14ac:dyDescent="0.25">
      <c r="A25" s="67" t="s">
        <v>15</v>
      </c>
      <c r="B25" s="72"/>
      <c r="C25" s="22">
        <f>SUM(C14:C24)</f>
        <v>3509.9652300000007</v>
      </c>
      <c r="D25" s="22">
        <f>SUM(D14:D24)</f>
        <v>4107.3667200000009</v>
      </c>
      <c r="E25" s="23">
        <f>(D25-C25)/C25*100</f>
        <v>17.020154071440761</v>
      </c>
      <c r="F25" s="22">
        <f>SUM(F14:F24)</f>
        <v>10156.805849999999</v>
      </c>
      <c r="G25" s="24">
        <f t="shared" si="0"/>
        <v>85.817899709573553</v>
      </c>
      <c r="H25" s="22">
        <f>SUM(H14:H24)</f>
        <v>11452.297639999995</v>
      </c>
      <c r="I25" s="24">
        <f t="shared" si="1"/>
        <v>88.47629601817961</v>
      </c>
      <c r="J25" s="23">
        <f t="shared" si="2"/>
        <v>12.75491339632131</v>
      </c>
      <c r="K25" s="51"/>
      <c r="L25" s="15"/>
      <c r="M25" s="51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</row>
    <row r="26" spans="1:253" ht="19.5" customHeight="1" x14ac:dyDescent="0.25">
      <c r="A26" s="16">
        <v>21</v>
      </c>
      <c r="B26" s="10" t="s">
        <v>21</v>
      </c>
      <c r="C26" s="11">
        <v>19.427599999999998</v>
      </c>
      <c r="D26" s="11">
        <v>37.705599999999997</v>
      </c>
      <c r="E26" s="12">
        <f t="shared" ref="E26" si="5">(D26-C26)/C26*100</f>
        <v>94.082645308736019</v>
      </c>
      <c r="F26" s="11">
        <v>49.382429999999999</v>
      </c>
      <c r="G26" s="29">
        <f t="shared" si="0"/>
        <v>0.41724696599916172</v>
      </c>
      <c r="H26" s="11">
        <v>83.945899999999995</v>
      </c>
      <c r="I26" s="29">
        <f t="shared" si="1"/>
        <v>0.64853556302720294</v>
      </c>
      <c r="J26" s="12">
        <f t="shared" si="2"/>
        <v>69.991432175370875</v>
      </c>
      <c r="K26" s="51"/>
      <c r="L26" s="15"/>
      <c r="M26" s="51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</row>
    <row r="27" spans="1:253" ht="19.5" customHeight="1" x14ac:dyDescent="0.25">
      <c r="A27" s="16">
        <v>22</v>
      </c>
      <c r="B27" s="25" t="s">
        <v>73</v>
      </c>
      <c r="C27" s="26">
        <v>16.518939999999997</v>
      </c>
      <c r="D27" s="26">
        <v>38.970129999999997</v>
      </c>
      <c r="E27" s="27" t="s">
        <v>34</v>
      </c>
      <c r="F27" s="26">
        <v>66.149839999999998</v>
      </c>
      <c r="G27" s="30">
        <f t="shared" si="0"/>
        <v>0.55891984338012501</v>
      </c>
      <c r="H27" s="26">
        <v>82.367190000000008</v>
      </c>
      <c r="I27" s="30">
        <f t="shared" si="1"/>
        <v>0.63633902241346629</v>
      </c>
      <c r="J27" s="27">
        <f t="shared" si="2"/>
        <v>24.516083485613891</v>
      </c>
      <c r="K27" s="51"/>
      <c r="L27" s="15"/>
      <c r="M27" s="51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</row>
    <row r="28" spans="1:253" ht="19.5" customHeight="1" x14ac:dyDescent="0.25">
      <c r="A28" s="16">
        <v>23</v>
      </c>
      <c r="B28" s="10" t="s">
        <v>12</v>
      </c>
      <c r="C28" s="11">
        <v>6.9120000000000001E-2</v>
      </c>
      <c r="D28" s="11">
        <v>6.9120000000000001E-2</v>
      </c>
      <c r="E28" s="12">
        <f t="shared" ref="E28:E43" si="6">(D28-C28)/C28*100</f>
        <v>0</v>
      </c>
      <c r="F28" s="11">
        <v>2.2915999999999999</v>
      </c>
      <c r="G28" s="29">
        <f t="shared" si="0"/>
        <v>1.9362415889288536E-2</v>
      </c>
      <c r="H28" s="11">
        <v>68.366380000000007</v>
      </c>
      <c r="I28" s="29">
        <f t="shared" si="1"/>
        <v>0.52817384464794237</v>
      </c>
      <c r="J28" s="12">
        <f t="shared" si="2"/>
        <v>2883.3470064583698</v>
      </c>
      <c r="K28" s="51"/>
      <c r="L28" s="15"/>
      <c r="M28" s="51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</row>
    <row r="29" spans="1:253" ht="19.5" customHeight="1" x14ac:dyDescent="0.25">
      <c r="A29" s="16">
        <v>24</v>
      </c>
      <c r="B29" s="25" t="s">
        <v>13</v>
      </c>
      <c r="C29" s="26">
        <v>2.1438899999999999</v>
      </c>
      <c r="D29" s="26">
        <v>40.485150000000004</v>
      </c>
      <c r="E29" s="27">
        <f t="shared" si="6"/>
        <v>1788.3967927458968</v>
      </c>
      <c r="F29" s="26">
        <v>32.99053</v>
      </c>
      <c r="G29" s="30">
        <f t="shared" si="0"/>
        <v>0.27874688526272046</v>
      </c>
      <c r="H29" s="26">
        <v>67.665309999999991</v>
      </c>
      <c r="I29" s="30">
        <f t="shared" si="1"/>
        <v>0.52275763221622751</v>
      </c>
      <c r="J29" s="27">
        <f t="shared" si="2"/>
        <v>105.10525293167461</v>
      </c>
      <c r="K29" s="51"/>
      <c r="L29" s="15"/>
      <c r="M29" s="51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</row>
    <row r="30" spans="1:253" ht="19.5" customHeight="1" x14ac:dyDescent="0.25">
      <c r="A30" s="16">
        <v>25</v>
      </c>
      <c r="B30" s="10" t="s">
        <v>71</v>
      </c>
      <c r="C30" s="11">
        <v>12.431760000000001</v>
      </c>
      <c r="D30" s="11">
        <v>30.50995</v>
      </c>
      <c r="E30" s="12">
        <f t="shared" si="6"/>
        <v>145.41939355328608</v>
      </c>
      <c r="F30" s="11">
        <v>24.29354</v>
      </c>
      <c r="G30" s="29">
        <f t="shared" si="0"/>
        <v>0.20526340762046894</v>
      </c>
      <c r="H30" s="11">
        <v>65.748630000000006</v>
      </c>
      <c r="I30" s="29">
        <f t="shared" si="1"/>
        <v>0.50795005801733317</v>
      </c>
      <c r="J30" s="12">
        <f t="shared" si="2"/>
        <v>170.64244239415089</v>
      </c>
      <c r="K30" s="51"/>
      <c r="L30" s="15"/>
      <c r="M30" s="51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</row>
    <row r="31" spans="1:253" ht="19.5" customHeight="1" x14ac:dyDescent="0.25">
      <c r="A31" s="16">
        <v>26</v>
      </c>
      <c r="B31" s="25" t="s">
        <v>45</v>
      </c>
      <c r="C31" s="26">
        <v>9.04495</v>
      </c>
      <c r="D31" s="26">
        <v>14.5518</v>
      </c>
      <c r="E31" s="27"/>
      <c r="F31" s="26">
        <v>46.291260000000001</v>
      </c>
      <c r="G31" s="30">
        <f t="shared" si="0"/>
        <v>0.3911287433056323</v>
      </c>
      <c r="H31" s="26">
        <v>65.432119999999998</v>
      </c>
      <c r="I31" s="30">
        <f t="shared" si="1"/>
        <v>0.50550481660526003</v>
      </c>
      <c r="J31" s="27" t="s">
        <v>34</v>
      </c>
      <c r="K31" s="51"/>
      <c r="L31" s="15"/>
      <c r="M31" s="51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</row>
    <row r="32" spans="1:253" ht="19.5" customHeight="1" x14ac:dyDescent="0.25">
      <c r="A32" s="16">
        <v>27</v>
      </c>
      <c r="B32" s="10" t="s">
        <v>9</v>
      </c>
      <c r="C32" s="11">
        <v>76.175699999999992</v>
      </c>
      <c r="D32" s="11">
        <v>64.34008</v>
      </c>
      <c r="E32" s="12">
        <f t="shared" si="6"/>
        <v>-15.537264508235557</v>
      </c>
      <c r="F32" s="11">
        <v>109.80524000000001</v>
      </c>
      <c r="G32" s="29">
        <f t="shared" si="0"/>
        <v>0.92777741477707343</v>
      </c>
      <c r="H32" s="11">
        <v>64.37276</v>
      </c>
      <c r="I32" s="29">
        <f t="shared" si="1"/>
        <v>0.49732058564164544</v>
      </c>
      <c r="J32" s="12">
        <f t="shared" si="2"/>
        <v>-41.375511769747966</v>
      </c>
      <c r="K32" s="51"/>
      <c r="L32" s="15"/>
      <c r="M32" s="51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</row>
    <row r="33" spans="1:253" ht="19.5" customHeight="1" x14ac:dyDescent="0.25">
      <c r="A33" s="16">
        <v>28</v>
      </c>
      <c r="B33" s="25" t="s">
        <v>48</v>
      </c>
      <c r="C33" s="26">
        <v>0.9163</v>
      </c>
      <c r="D33" s="26">
        <v>20.286069999999999</v>
      </c>
      <c r="E33" s="27">
        <f t="shared" si="6"/>
        <v>2113.911382734912</v>
      </c>
      <c r="F33" s="26">
        <v>4.0851500000000005</v>
      </c>
      <c r="G33" s="30">
        <f t="shared" si="0"/>
        <v>3.4516657911558335E-2</v>
      </c>
      <c r="H33" s="26">
        <v>53.28013</v>
      </c>
      <c r="I33" s="30">
        <f t="shared" si="1"/>
        <v>0.41162295130211912</v>
      </c>
      <c r="J33" s="27">
        <f t="shared" si="2"/>
        <v>1204.239256820435</v>
      </c>
      <c r="K33" s="51"/>
      <c r="L33" s="15"/>
      <c r="M33" s="51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</row>
    <row r="34" spans="1:253" ht="19.5" customHeight="1" x14ac:dyDescent="0.25">
      <c r="A34" s="16">
        <v>29</v>
      </c>
      <c r="B34" s="10" t="s">
        <v>81</v>
      </c>
      <c r="C34" s="11">
        <v>0.77804999999999991</v>
      </c>
      <c r="D34" s="11">
        <v>3.6940000000000001E-2</v>
      </c>
      <c r="E34" s="12" t="s">
        <v>34</v>
      </c>
      <c r="F34" s="11">
        <v>21.84431</v>
      </c>
      <c r="G34" s="29">
        <f t="shared" si="0"/>
        <v>0.18456912857154151</v>
      </c>
      <c r="H34" s="11">
        <v>48.885400000000004</v>
      </c>
      <c r="I34" s="29">
        <f t="shared" si="1"/>
        <v>0.37767086198146699</v>
      </c>
      <c r="J34" s="12" t="s">
        <v>34</v>
      </c>
      <c r="K34" s="51"/>
      <c r="L34" s="15"/>
      <c r="M34" s="51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</row>
    <row r="35" spans="1:253" ht="19.5" customHeight="1" x14ac:dyDescent="0.25">
      <c r="A35" s="16">
        <v>30</v>
      </c>
      <c r="B35" s="25" t="s">
        <v>17</v>
      </c>
      <c r="C35" s="26">
        <v>9.255139999999999</v>
      </c>
      <c r="D35" s="26">
        <v>1.06281</v>
      </c>
      <c r="E35" s="27">
        <f t="shared" si="6"/>
        <v>-88.516543239756501</v>
      </c>
      <c r="F35" s="26">
        <v>21.798689999999997</v>
      </c>
      <c r="G35" s="30">
        <f t="shared" si="0"/>
        <v>0.18418367150535656</v>
      </c>
      <c r="H35" s="26">
        <v>47.38447</v>
      </c>
      <c r="I35" s="30">
        <f t="shared" si="1"/>
        <v>0.36607522142469862</v>
      </c>
      <c r="J35" s="27">
        <f t="shared" si="2"/>
        <v>117.37301645190608</v>
      </c>
      <c r="K35" s="51"/>
      <c r="L35" s="15"/>
      <c r="M35" s="51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</row>
    <row r="36" spans="1:253" ht="19.5" customHeight="1" x14ac:dyDescent="0.25">
      <c r="A36" s="16">
        <v>31</v>
      </c>
      <c r="B36" s="10" t="s">
        <v>68</v>
      </c>
      <c r="C36" s="11">
        <v>6.9120000000000001E-2</v>
      </c>
      <c r="D36" s="11">
        <v>23.885060000000003</v>
      </c>
      <c r="E36" s="12">
        <f t="shared" si="6"/>
        <v>34455.931712962964</v>
      </c>
      <c r="F36" s="11">
        <v>44.436860000000003</v>
      </c>
      <c r="G36" s="29">
        <f t="shared" si="0"/>
        <v>0.37546036137811589</v>
      </c>
      <c r="H36" s="11">
        <v>45.805889999999998</v>
      </c>
      <c r="I36" s="29">
        <f t="shared" si="1"/>
        <v>0.35387968514379048</v>
      </c>
      <c r="J36" s="12">
        <f t="shared" si="2"/>
        <v>3.0808432458999016</v>
      </c>
      <c r="K36" s="51"/>
      <c r="L36" s="15"/>
      <c r="M36" s="51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</row>
    <row r="37" spans="1:253" ht="19.5" customHeight="1" x14ac:dyDescent="0.25">
      <c r="A37" s="16">
        <v>32</v>
      </c>
      <c r="B37" s="25" t="s">
        <v>54</v>
      </c>
      <c r="C37" s="26">
        <v>0.87619000000000002</v>
      </c>
      <c r="D37" s="26">
        <v>4.6319999999999997</v>
      </c>
      <c r="E37" s="27">
        <f t="shared" si="6"/>
        <v>428.65246122416363</v>
      </c>
      <c r="F37" s="26">
        <v>1.9789400000000001</v>
      </c>
      <c r="G37" s="30">
        <f t="shared" si="0"/>
        <v>1.6720657750021233E-2</v>
      </c>
      <c r="H37" s="26">
        <v>38.582419999999999</v>
      </c>
      <c r="I37" s="30">
        <f t="shared" si="1"/>
        <v>0.29807377701176607</v>
      </c>
      <c r="J37" s="27">
        <f t="shared" si="2"/>
        <v>1849.6508231679584</v>
      </c>
      <c r="K37" s="51"/>
      <c r="L37" s="15"/>
      <c r="M37" s="51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</row>
    <row r="38" spans="1:253" ht="19.5" customHeight="1" x14ac:dyDescent="0.25">
      <c r="A38" s="16">
        <v>33</v>
      </c>
      <c r="B38" s="10" t="s">
        <v>88</v>
      </c>
      <c r="C38" s="11">
        <v>8.1468699999999998</v>
      </c>
      <c r="D38" s="11">
        <v>21.140439999999998</v>
      </c>
      <c r="E38" s="12">
        <f t="shared" si="6"/>
        <v>159.4915593350575</v>
      </c>
      <c r="F38" s="11">
        <v>38.441890000000001</v>
      </c>
      <c r="G38" s="29">
        <f t="shared" si="0"/>
        <v>0.32480706133281645</v>
      </c>
      <c r="H38" s="11">
        <v>38.081440000000001</v>
      </c>
      <c r="I38" s="29">
        <f t="shared" si="1"/>
        <v>0.29420338731595763</v>
      </c>
      <c r="J38" s="12">
        <f t="shared" si="2"/>
        <v>-0.93764900737190637</v>
      </c>
      <c r="K38" s="51"/>
      <c r="L38" s="15"/>
      <c r="M38" s="51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</row>
    <row r="39" spans="1:253" ht="19.5" customHeight="1" x14ac:dyDescent="0.25">
      <c r="A39" s="16">
        <v>34</v>
      </c>
      <c r="B39" s="25" t="s">
        <v>91</v>
      </c>
      <c r="C39" s="26">
        <v>6.9120000000000001E-2</v>
      </c>
      <c r="D39" s="26">
        <v>13.11623</v>
      </c>
      <c r="E39" s="27">
        <f t="shared" si="6"/>
        <v>18876.027199074073</v>
      </c>
      <c r="F39" s="26">
        <v>10.1927</v>
      </c>
      <c r="G39" s="30">
        <f t="shared" si="0"/>
        <v>8.612118015131405E-2</v>
      </c>
      <c r="H39" s="26">
        <v>37.643070000000002</v>
      </c>
      <c r="I39" s="30">
        <f t="shared" si="1"/>
        <v>0.29081669976166091</v>
      </c>
      <c r="J39" s="27">
        <f t="shared" si="2"/>
        <v>269.31401885663269</v>
      </c>
      <c r="K39" s="51"/>
      <c r="L39" s="15"/>
      <c r="M39" s="51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</row>
    <row r="40" spans="1:253" ht="19.5" customHeight="1" x14ac:dyDescent="0.25">
      <c r="A40" s="16">
        <v>35</v>
      </c>
      <c r="B40" s="10" t="s">
        <v>92</v>
      </c>
      <c r="C40" s="11">
        <v>6.9120000000000001E-2</v>
      </c>
      <c r="D40" s="11">
        <v>34.999989999999997</v>
      </c>
      <c r="E40" s="12">
        <f t="shared" si="6"/>
        <v>50536.559606481474</v>
      </c>
      <c r="F40" s="11">
        <v>6.9120000000000001E-2</v>
      </c>
      <c r="G40" s="29">
        <f t="shared" si="0"/>
        <v>5.8401561628016396E-4</v>
      </c>
      <c r="H40" s="11">
        <v>34.999989999999997</v>
      </c>
      <c r="I40" s="29">
        <f t="shared" si="1"/>
        <v>0.27039722274222411</v>
      </c>
      <c r="J40" s="12">
        <f t="shared" si="2"/>
        <v>50536.559606481474</v>
      </c>
      <c r="K40" s="51"/>
      <c r="L40" s="15"/>
      <c r="M40" s="51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</row>
    <row r="41" spans="1:253" ht="19.5" customHeight="1" x14ac:dyDescent="0.25">
      <c r="A41" s="16">
        <v>36</v>
      </c>
      <c r="B41" s="25" t="s">
        <v>77</v>
      </c>
      <c r="C41" s="26">
        <v>44.635589999999993</v>
      </c>
      <c r="D41" s="26">
        <v>0</v>
      </c>
      <c r="E41" s="27">
        <f t="shared" si="6"/>
        <v>-100</v>
      </c>
      <c r="F41" s="26">
        <v>87.748109999999997</v>
      </c>
      <c r="G41" s="30">
        <f t="shared" si="0"/>
        <v>0.7414101061786692</v>
      </c>
      <c r="H41" s="26">
        <v>34.116990000000001</v>
      </c>
      <c r="I41" s="30">
        <f t="shared" si="1"/>
        <v>0.26357548514511669</v>
      </c>
      <c r="J41" s="27">
        <f t="shared" si="2"/>
        <v>-61.11940188797228</v>
      </c>
      <c r="K41" s="51"/>
      <c r="L41" s="15"/>
      <c r="M41" s="51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</row>
    <row r="42" spans="1:253" ht="19.5" customHeight="1" x14ac:dyDescent="0.25">
      <c r="A42" s="16">
        <v>37</v>
      </c>
      <c r="B42" s="10" t="s">
        <v>52</v>
      </c>
      <c r="C42" s="11">
        <v>0</v>
      </c>
      <c r="D42" s="11">
        <v>0.34173000000000003</v>
      </c>
      <c r="E42" s="12" t="s">
        <v>34</v>
      </c>
      <c r="F42" s="11">
        <v>0</v>
      </c>
      <c r="G42" s="29">
        <f t="shared" si="0"/>
        <v>0</v>
      </c>
      <c r="H42" s="11">
        <v>33.226230000000001</v>
      </c>
      <c r="I42" s="29">
        <f t="shared" si="1"/>
        <v>0.256693796603781</v>
      </c>
      <c r="J42" s="12" t="s">
        <v>34</v>
      </c>
      <c r="K42" s="51"/>
      <c r="L42" s="15"/>
      <c r="M42" s="51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</row>
    <row r="43" spans="1:253" ht="19.5" customHeight="1" x14ac:dyDescent="0.25">
      <c r="A43" s="16">
        <v>38</v>
      </c>
      <c r="B43" s="25" t="s">
        <v>25</v>
      </c>
      <c r="C43" s="26">
        <v>12.7491</v>
      </c>
      <c r="D43" s="26">
        <v>16.500119999999999</v>
      </c>
      <c r="E43" s="27">
        <f t="shared" si="6"/>
        <v>29.421841541755878</v>
      </c>
      <c r="F43" s="26">
        <v>14.21983</v>
      </c>
      <c r="G43" s="30">
        <f t="shared" si="0"/>
        <v>0.12014760967663721</v>
      </c>
      <c r="H43" s="26">
        <v>30.857849999999999</v>
      </c>
      <c r="I43" s="30">
        <f t="shared" si="1"/>
        <v>0.23839655210747604</v>
      </c>
      <c r="J43" s="27">
        <f t="shared" si="2"/>
        <v>117.00575885928311</v>
      </c>
      <c r="K43" s="51"/>
      <c r="L43" s="15"/>
      <c r="M43" s="51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</row>
    <row r="44" spans="1:253" ht="19.5" customHeight="1" x14ac:dyDescent="0.25">
      <c r="A44" s="16">
        <v>39</v>
      </c>
      <c r="B44" s="10" t="s">
        <v>93</v>
      </c>
      <c r="C44" s="11">
        <v>0</v>
      </c>
      <c r="D44" s="11">
        <v>29.697700000000001</v>
      </c>
      <c r="E44" s="12" t="s">
        <v>34</v>
      </c>
      <c r="F44" s="11">
        <v>6.9120000000000001E-2</v>
      </c>
      <c r="G44" s="29">
        <f t="shared" si="0"/>
        <v>5.8401561628016396E-4</v>
      </c>
      <c r="H44" s="11">
        <v>29.697700000000001</v>
      </c>
      <c r="I44" s="29">
        <f t="shared" si="1"/>
        <v>0.22943365417623687</v>
      </c>
      <c r="J44" s="12">
        <f t="shared" si="2"/>
        <v>42865.422453703701</v>
      </c>
      <c r="K44" s="51"/>
      <c r="L44" s="15"/>
      <c r="M44" s="51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</row>
    <row r="45" spans="1:253" ht="19.5" customHeight="1" x14ac:dyDescent="0.25">
      <c r="A45" s="16">
        <v>40</v>
      </c>
      <c r="B45" s="25" t="s">
        <v>94</v>
      </c>
      <c r="C45" s="26">
        <v>0.64461999999999997</v>
      </c>
      <c r="D45" s="26">
        <v>20.697220000000002</v>
      </c>
      <c r="E45" s="27">
        <f>(D45-C45)/C45*100</f>
        <v>3110.7629300983531</v>
      </c>
      <c r="F45" s="26">
        <v>0.82725000000000004</v>
      </c>
      <c r="G45" s="30">
        <f t="shared" si="0"/>
        <v>6.9896834283530917E-3</v>
      </c>
      <c r="H45" s="26">
        <v>27.701790000000003</v>
      </c>
      <c r="I45" s="30">
        <f t="shared" si="1"/>
        <v>0.21401397774651698</v>
      </c>
      <c r="J45" s="27">
        <f t="shared" si="2"/>
        <v>3248.6600181323665</v>
      </c>
      <c r="K45" s="51"/>
      <c r="L45" s="15"/>
      <c r="M45" s="51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</row>
    <row r="46" spans="1:253" ht="19.5" customHeight="1" x14ac:dyDescent="0.25">
      <c r="A46" s="16">
        <v>41</v>
      </c>
      <c r="B46" s="10" t="s">
        <v>37</v>
      </c>
      <c r="C46" s="11">
        <v>42.8279</v>
      </c>
      <c r="D46" s="11">
        <v>0</v>
      </c>
      <c r="E46" s="12" t="s">
        <v>34</v>
      </c>
      <c r="F46" s="11">
        <v>59.528779999999998</v>
      </c>
      <c r="G46" s="29">
        <f t="shared" si="0"/>
        <v>0.5029765210952879</v>
      </c>
      <c r="H46" s="11">
        <v>26.669619999999998</v>
      </c>
      <c r="I46" s="29">
        <f t="shared" si="1"/>
        <v>0.20603980685681553</v>
      </c>
      <c r="J46" s="12">
        <f t="shared" si="2"/>
        <v>-55.198779481118223</v>
      </c>
      <c r="K46" s="51"/>
      <c r="L46" s="15"/>
      <c r="M46" s="51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</row>
    <row r="47" spans="1:253" ht="19.5" customHeight="1" x14ac:dyDescent="0.25">
      <c r="A47" s="16">
        <v>42</v>
      </c>
      <c r="B47" s="25" t="s">
        <v>74</v>
      </c>
      <c r="C47" s="26">
        <v>8.8889999999999993</v>
      </c>
      <c r="D47" s="26">
        <v>26.543800000000001</v>
      </c>
      <c r="E47" s="27">
        <f t="shared" ref="E47:E53" si="7">(D47-C47)/C47*100</f>
        <v>198.61401732478348</v>
      </c>
      <c r="F47" s="26">
        <v>17.536630000000002</v>
      </c>
      <c r="G47" s="30">
        <f t="shared" si="0"/>
        <v>0.14817224793008121</v>
      </c>
      <c r="H47" s="26">
        <v>26.543800000000001</v>
      </c>
      <c r="I47" s="30">
        <f t="shared" si="1"/>
        <v>0.20506776719150629</v>
      </c>
      <c r="J47" s="27">
        <f t="shared" si="2"/>
        <v>51.362034780912843</v>
      </c>
      <c r="K47" s="51"/>
      <c r="L47" s="15"/>
      <c r="M47" s="51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</row>
    <row r="48" spans="1:253" ht="19.5" customHeight="1" x14ac:dyDescent="0.25">
      <c r="A48" s="16">
        <v>43</v>
      </c>
      <c r="B48" s="10" t="s">
        <v>82</v>
      </c>
      <c r="C48" s="11">
        <v>0.44869999999999999</v>
      </c>
      <c r="D48" s="11">
        <v>8.0451200000000007</v>
      </c>
      <c r="E48" s="12" t="s">
        <v>34</v>
      </c>
      <c r="F48" s="11">
        <v>6.3512599999999999</v>
      </c>
      <c r="G48" s="29">
        <f t="shared" si="0"/>
        <v>5.3663701143743546E-2</v>
      </c>
      <c r="H48" s="11">
        <v>26.03914</v>
      </c>
      <c r="I48" s="29">
        <f t="shared" si="1"/>
        <v>0.20116894715101225</v>
      </c>
      <c r="J48" s="12">
        <f t="shared" si="2"/>
        <v>309.9838457251002</v>
      </c>
      <c r="K48" s="51"/>
      <c r="L48" s="15"/>
      <c r="M48" s="51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</row>
    <row r="49" spans="1:253" ht="19.5" customHeight="1" x14ac:dyDescent="0.25">
      <c r="A49" s="16">
        <v>44</v>
      </c>
      <c r="B49" s="25" t="s">
        <v>10</v>
      </c>
      <c r="C49" s="26">
        <v>16.641459999999999</v>
      </c>
      <c r="D49" s="26">
        <v>6.1842700000000006</v>
      </c>
      <c r="E49" s="27">
        <f t="shared" si="7"/>
        <v>-62.838176458075182</v>
      </c>
      <c r="F49" s="26">
        <v>67.049589999999995</v>
      </c>
      <c r="G49" s="53">
        <f t="shared" si="0"/>
        <v>0.56652210105877199</v>
      </c>
      <c r="H49" s="26">
        <v>25.86375</v>
      </c>
      <c r="I49" s="53">
        <f t="shared" si="1"/>
        <v>0.19981394765253357</v>
      </c>
      <c r="J49" s="27">
        <f t="shared" si="2"/>
        <v>-61.425938622443475</v>
      </c>
      <c r="K49" s="51"/>
      <c r="L49" s="15"/>
      <c r="M49" s="51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</row>
    <row r="50" spans="1:253" ht="19.5" customHeight="1" x14ac:dyDescent="0.25">
      <c r="A50" s="16">
        <v>45</v>
      </c>
      <c r="B50" s="10" t="s">
        <v>95</v>
      </c>
      <c r="C50" s="11">
        <v>11.787000000000001</v>
      </c>
      <c r="D50" s="11">
        <v>13.174899999999999</v>
      </c>
      <c r="E50" s="12" t="s">
        <v>34</v>
      </c>
      <c r="F50" s="11">
        <v>47.097459999999998</v>
      </c>
      <c r="G50" s="29">
        <f t="shared" si="0"/>
        <v>0.39794056896890007</v>
      </c>
      <c r="H50" s="11">
        <v>21.35792</v>
      </c>
      <c r="I50" s="29">
        <f t="shared" si="1"/>
        <v>0.1650035400453144</v>
      </c>
      <c r="J50" s="12" t="s">
        <v>34</v>
      </c>
      <c r="K50" s="51"/>
      <c r="L50" s="15"/>
      <c r="M50" s="51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</row>
    <row r="51" spans="1:253" ht="19.5" customHeight="1" x14ac:dyDescent="0.25">
      <c r="A51" s="16">
        <v>46</v>
      </c>
      <c r="B51" s="25" t="s">
        <v>7</v>
      </c>
      <c r="C51" s="26">
        <v>0</v>
      </c>
      <c r="D51" s="26">
        <v>0</v>
      </c>
      <c r="E51" s="57" t="s">
        <v>34</v>
      </c>
      <c r="F51" s="26">
        <v>10.52239</v>
      </c>
      <c r="G51" s="30">
        <f t="shared" si="0"/>
        <v>8.8906829869650386E-2</v>
      </c>
      <c r="H51" s="26">
        <v>19.35829</v>
      </c>
      <c r="I51" s="30">
        <f t="shared" si="1"/>
        <v>0.14955512424542319</v>
      </c>
      <c r="J51" s="27" t="s">
        <v>34</v>
      </c>
      <c r="K51" s="51"/>
      <c r="L51" s="15"/>
      <c r="M51" s="51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</row>
    <row r="52" spans="1:253" ht="19.5" customHeight="1" x14ac:dyDescent="0.25">
      <c r="A52" s="16">
        <v>47</v>
      </c>
      <c r="B52" s="10" t="s">
        <v>57</v>
      </c>
      <c r="C52" s="11">
        <v>26.707240000000002</v>
      </c>
      <c r="D52" s="11">
        <v>2.0300199999999999</v>
      </c>
      <c r="E52" s="12">
        <f t="shared" si="7"/>
        <v>-92.398989936811134</v>
      </c>
      <c r="F52" s="11">
        <v>31.03219</v>
      </c>
      <c r="G52" s="29">
        <f t="shared" si="0"/>
        <v>0.2622002830927827</v>
      </c>
      <c r="H52" s="11">
        <v>19.27627</v>
      </c>
      <c r="I52" s="29">
        <f t="shared" si="1"/>
        <v>0.14892146748696936</v>
      </c>
      <c r="J52" s="12">
        <f t="shared" si="2"/>
        <v>-37.88298537744194</v>
      </c>
      <c r="K52" s="51"/>
      <c r="L52" s="15"/>
      <c r="M52" s="51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</row>
    <row r="53" spans="1:253" ht="19.5" customHeight="1" x14ac:dyDescent="0.25">
      <c r="A53" s="16">
        <v>48</v>
      </c>
      <c r="B53" s="25" t="s">
        <v>38</v>
      </c>
      <c r="C53" s="26">
        <v>6.9120000000000001E-2</v>
      </c>
      <c r="D53" s="26">
        <v>3.9307099999999999</v>
      </c>
      <c r="E53" s="27">
        <f t="shared" si="7"/>
        <v>5586.7910879629635</v>
      </c>
      <c r="F53" s="26">
        <v>16.875810000000001</v>
      </c>
      <c r="G53" s="30">
        <f t="shared" si="0"/>
        <v>0.14258878150140269</v>
      </c>
      <c r="H53" s="26">
        <v>19.27298</v>
      </c>
      <c r="I53" s="30">
        <f t="shared" si="1"/>
        <v>0.14889605014076948</v>
      </c>
      <c r="J53" s="27">
        <f t="shared" si="2"/>
        <v>14.204770022890747</v>
      </c>
      <c r="K53" s="51"/>
      <c r="L53" s="15"/>
      <c r="M53" s="51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</row>
    <row r="54" spans="1:253" ht="19.5" customHeight="1" x14ac:dyDescent="0.25">
      <c r="A54" s="16">
        <v>49</v>
      </c>
      <c r="B54" s="10" t="s">
        <v>72</v>
      </c>
      <c r="C54" s="11">
        <v>7.2050900000000002</v>
      </c>
      <c r="D54" s="11">
        <v>3.3867399999999996</v>
      </c>
      <c r="E54" s="12" t="s">
        <v>34</v>
      </c>
      <c r="F54" s="11">
        <v>13.00939</v>
      </c>
      <c r="G54" s="29">
        <f t="shared" si="0"/>
        <v>0.10992023897973094</v>
      </c>
      <c r="H54" s="11">
        <v>18.611840000000001</v>
      </c>
      <c r="I54" s="29">
        <f t="shared" si="1"/>
        <v>0.14378832240016745</v>
      </c>
      <c r="J54" s="12">
        <f t="shared" si="2"/>
        <v>43.064663293205918</v>
      </c>
      <c r="K54" s="51"/>
      <c r="L54" s="51"/>
      <c r="M54" s="51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</row>
    <row r="55" spans="1:253" ht="19.5" customHeight="1" thickBot="1" x14ac:dyDescent="0.3">
      <c r="A55" s="21">
        <v>50</v>
      </c>
      <c r="B55" s="59" t="s">
        <v>56</v>
      </c>
      <c r="C55" s="26">
        <v>0</v>
      </c>
      <c r="D55" s="26">
        <v>0</v>
      </c>
      <c r="E55" s="27" t="s">
        <v>34</v>
      </c>
      <c r="F55" s="26">
        <v>0</v>
      </c>
      <c r="G55" s="30">
        <f t="shared" si="0"/>
        <v>0</v>
      </c>
      <c r="H55" s="26">
        <v>18.46161</v>
      </c>
      <c r="I55" s="30">
        <f t="shared" si="1"/>
        <v>0.14262769993220203</v>
      </c>
      <c r="J55" s="27" t="s">
        <v>34</v>
      </c>
      <c r="K55" s="51"/>
      <c r="L55" s="15"/>
      <c r="M55" s="51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</row>
    <row r="56" spans="1:253" ht="30" customHeight="1" x14ac:dyDescent="0.25">
      <c r="A56" s="67" t="s">
        <v>26</v>
      </c>
      <c r="B56" s="72"/>
      <c r="C56" s="22">
        <f>SUM(C25:C55)</f>
        <v>3838.5619200000006</v>
      </c>
      <c r="D56" s="22">
        <f>SUM(D25:D55)</f>
        <v>4583.6904199999999</v>
      </c>
      <c r="E56" s="23">
        <f t="shared" ref="E56:E59" si="8">(D56-C56)/C56*100</f>
        <v>19.411657686636961</v>
      </c>
      <c r="F56" s="22">
        <f>SUM(F25:F55)</f>
        <v>11002.725760000001</v>
      </c>
      <c r="G56" s="24">
        <f t="shared" si="0"/>
        <v>92.965330808565341</v>
      </c>
      <c r="H56" s="22">
        <f>SUM(H25:H55)</f>
        <v>12671.914519999998</v>
      </c>
      <c r="I56" s="24">
        <f t="shared" si="1"/>
        <v>97.898613486314233</v>
      </c>
      <c r="J56" s="23">
        <f t="shared" si="2"/>
        <v>15.170684032390144</v>
      </c>
      <c r="K56" s="51"/>
      <c r="L56" s="15"/>
      <c r="M56" s="51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</row>
    <row r="57" spans="1:253" ht="30" customHeight="1" x14ac:dyDescent="0.25">
      <c r="A57" s="67" t="s">
        <v>27</v>
      </c>
      <c r="B57" s="72"/>
      <c r="C57" s="31">
        <f>C59-C56</f>
        <v>359.05375999999933</v>
      </c>
      <c r="D57" s="31">
        <f>D59-D56</f>
        <v>84.10837999999967</v>
      </c>
      <c r="E57" s="32">
        <f t="shared" si="8"/>
        <v>-76.574989773119256</v>
      </c>
      <c r="F57" s="31">
        <f>F59-F56</f>
        <v>832.57419999999911</v>
      </c>
      <c r="G57" s="33">
        <f t="shared" si="0"/>
        <v>7.0346691914346637</v>
      </c>
      <c r="H57" s="31">
        <f>H59-H56</f>
        <v>272.00171000000228</v>
      </c>
      <c r="I57" s="33">
        <f t="shared" si="1"/>
        <v>2.1013865136857599</v>
      </c>
      <c r="J57" s="32">
        <f t="shared" si="2"/>
        <v>-67.330033767560593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</row>
    <row r="58" spans="1:253" ht="30" customHeight="1" thickBot="1" x14ac:dyDescent="0.3">
      <c r="A58" s="67" t="s">
        <v>28</v>
      </c>
      <c r="B58" s="72"/>
      <c r="C58" s="34">
        <v>1125</v>
      </c>
      <c r="D58" s="34">
        <v>920</v>
      </c>
      <c r="E58" s="32">
        <f t="shared" si="8"/>
        <v>-18.222222222222221</v>
      </c>
      <c r="F58" s="34">
        <v>3015</v>
      </c>
      <c r="G58" s="33">
        <f>(F58*100)/$F$59</f>
        <v>25.474639512220694</v>
      </c>
      <c r="H58" s="34">
        <v>2409</v>
      </c>
      <c r="I58" s="33">
        <f>(H58*100)/$H$59</f>
        <v>18.611059877046191</v>
      </c>
      <c r="J58" s="32">
        <f>(H58-F58)/F58*100</f>
        <v>-20.099502487562191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</row>
    <row r="59" spans="1:253" ht="45" customHeight="1" thickBot="1" x14ac:dyDescent="0.3">
      <c r="A59" s="65" t="s">
        <v>40</v>
      </c>
      <c r="B59" s="66"/>
      <c r="C59" s="35">
        <v>4197.6156799999999</v>
      </c>
      <c r="D59" s="35">
        <v>4667.7987999999996</v>
      </c>
      <c r="E59" s="36">
        <f t="shared" si="8"/>
        <v>11.201195055570206</v>
      </c>
      <c r="F59" s="35">
        <v>11835.29996</v>
      </c>
      <c r="G59" s="37">
        <f t="shared" si="0"/>
        <v>100</v>
      </c>
      <c r="H59" s="35">
        <v>12943.916230000001</v>
      </c>
      <c r="I59" s="37">
        <f t="shared" si="1"/>
        <v>100</v>
      </c>
      <c r="J59" s="36">
        <f t="shared" si="2"/>
        <v>9.3670314546045557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</row>
    <row r="60" spans="1:253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</row>
    <row r="61" spans="1:253" ht="25.5" customHeight="1" x14ac:dyDescent="0.25">
      <c r="A61" s="1"/>
      <c r="B61" s="15"/>
      <c r="C61" s="44"/>
      <c r="D61" s="43"/>
      <c r="E61" s="42"/>
      <c r="F61" s="43"/>
      <c r="G61" s="41"/>
      <c r="H61" s="46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</row>
    <row r="62" spans="1:253" ht="12.75" customHeight="1" x14ac:dyDescent="0.25">
      <c r="A62" s="1"/>
      <c r="B62" s="1"/>
      <c r="C62" s="44"/>
      <c r="D62" s="43"/>
      <c r="E62" s="42"/>
      <c r="F62" s="44"/>
      <c r="G62" s="43"/>
      <c r="H62" s="44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</row>
    <row r="63" spans="1:253" ht="12.75" customHeight="1" x14ac:dyDescent="0.25">
      <c r="A63" s="1"/>
      <c r="B63" s="1"/>
      <c r="C63" s="44"/>
      <c r="D63" s="44"/>
      <c r="E63" s="42"/>
      <c r="F63" s="44"/>
      <c r="G63" s="1"/>
      <c r="H63" s="44"/>
      <c r="I63" s="1"/>
      <c r="J63" s="4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</row>
    <row r="64" spans="1:253" ht="12.75" customHeight="1" x14ac:dyDescent="0.25">
      <c r="A64" s="1"/>
      <c r="B64" s="1"/>
      <c r="C64" s="44"/>
      <c r="D64" s="44"/>
      <c r="E64" s="42"/>
      <c r="F64" s="44"/>
      <c r="G64" s="1"/>
      <c r="H64" s="44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</row>
    <row r="65" spans="1:253" ht="12.75" customHeight="1" x14ac:dyDescent="0.25">
      <c r="A65" s="1"/>
      <c r="B65" s="1"/>
      <c r="C65" s="56"/>
      <c r="D65" s="56"/>
      <c r="E65" s="42"/>
      <c r="F65" s="56"/>
      <c r="G65" s="1"/>
      <c r="H65" s="56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56">
        <f>IS64-IS63</f>
        <v>0</v>
      </c>
    </row>
    <row r="66" spans="1:253" ht="12.75" customHeight="1" x14ac:dyDescent="0.25">
      <c r="A66" s="1"/>
      <c r="B66" s="1"/>
      <c r="C66" s="44"/>
      <c r="D66" s="44"/>
      <c r="E66" s="42"/>
      <c r="F66" s="44"/>
      <c r="G66" s="1"/>
      <c r="H66" s="44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</row>
    <row r="67" spans="1:253" ht="12.75" customHeight="1" x14ac:dyDescent="0.25">
      <c r="A67" s="1"/>
      <c r="B67" s="1"/>
      <c r="C67" s="44"/>
      <c r="D67" s="44"/>
      <c r="E67" s="42"/>
      <c r="F67" s="44"/>
      <c r="G67" s="1"/>
      <c r="H67" s="44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</row>
    <row r="68" spans="1:253" ht="12.75" customHeight="1" x14ac:dyDescent="0.25">
      <c r="A68" s="1"/>
      <c r="B68" s="1"/>
      <c r="C68" s="44"/>
      <c r="D68" s="43"/>
      <c r="E68" s="42"/>
      <c r="F68" s="43"/>
      <c r="G68" s="1"/>
      <c r="H68" s="43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</row>
    <row r="69" spans="1:253" ht="12.75" customHeight="1" x14ac:dyDescent="0.25">
      <c r="A69" s="1"/>
      <c r="B69" s="1"/>
      <c r="C69" s="44"/>
      <c r="D69" s="44"/>
      <c r="E69" s="42"/>
      <c r="F69" s="44"/>
      <c r="G69" s="1"/>
      <c r="H69" s="44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</row>
    <row r="70" spans="1:253" ht="12.75" customHeight="1" x14ac:dyDescent="0.25">
      <c r="A70" s="1"/>
      <c r="B70" s="1"/>
      <c r="C70" s="46"/>
      <c r="D70" s="1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</row>
    <row r="71" spans="1:253" ht="12.75" customHeight="1" x14ac:dyDescent="0.25">
      <c r="A71" s="1"/>
      <c r="B71" s="4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</row>
    <row r="72" spans="1:253" ht="12.75" customHeight="1" x14ac:dyDescent="0.25">
      <c r="A72" s="1"/>
      <c r="B72" s="4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</row>
    <row r="73" spans="1:253" ht="12.75" customHeight="1" x14ac:dyDescent="0.25">
      <c r="A73" s="1"/>
      <c r="B73" s="4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</row>
    <row r="74" spans="1:253" ht="12.75" customHeight="1" x14ac:dyDescent="0.25">
      <c r="A74" s="1"/>
      <c r="B74" s="4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</row>
    <row r="75" spans="1:253" ht="12.75" customHeight="1" x14ac:dyDescent="0.25">
      <c r="A75" s="1"/>
      <c r="B75" s="4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</row>
    <row r="76" spans="1:253" ht="12.75" customHeight="1" x14ac:dyDescent="0.25">
      <c r="A76" s="1"/>
      <c r="B76" s="4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</row>
    <row r="77" spans="1:253" ht="12.75" customHeight="1" x14ac:dyDescent="0.25">
      <c r="A77" s="1"/>
      <c r="B77" s="4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</row>
    <row r="78" spans="1:253" ht="12.75" customHeight="1" x14ac:dyDescent="0.25">
      <c r="A78" s="1"/>
      <c r="B78" s="4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</row>
    <row r="79" spans="1:253" ht="12.75" customHeight="1" x14ac:dyDescent="0.25">
      <c r="A79" s="1"/>
      <c r="B79" s="4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</row>
    <row r="80" spans="1:253" ht="12.75" customHeight="1" x14ac:dyDescent="0.25">
      <c r="A80" s="1"/>
      <c r="B80" s="4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</row>
    <row r="81" spans="1:245" ht="12.75" customHeight="1" x14ac:dyDescent="0.25">
      <c r="A81" s="1"/>
      <c r="B81" s="4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</row>
    <row r="82" spans="1:245" ht="12.75" customHeight="1" x14ac:dyDescent="0.25">
      <c r="A82" s="1"/>
      <c r="B82" s="4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</row>
    <row r="83" spans="1:245" ht="12.75" customHeight="1" x14ac:dyDescent="0.25">
      <c r="A83" s="1"/>
      <c r="B83" s="4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</row>
    <row r="84" spans="1:245" ht="12.75" customHeight="1" x14ac:dyDescent="0.25">
      <c r="A84" s="1"/>
      <c r="B84" s="4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</row>
    <row r="85" spans="1:245" ht="12.75" customHeight="1" x14ac:dyDescent="0.25">
      <c r="A85" s="1"/>
      <c r="B85" s="4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</row>
    <row r="86" spans="1:245" ht="12.75" customHeight="1" x14ac:dyDescent="0.25">
      <c r="A86" s="1"/>
      <c r="B86" s="4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</row>
    <row r="87" spans="1:245" ht="12.75" customHeight="1" x14ac:dyDescent="0.25">
      <c r="A87" s="1"/>
      <c r="B87" s="4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</row>
    <row r="88" spans="1:245" ht="12.75" customHeight="1" x14ac:dyDescent="0.25">
      <c r="A88" s="1"/>
      <c r="B88" s="4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</row>
    <row r="89" spans="1:245" ht="12.75" customHeight="1" x14ac:dyDescent="0.25">
      <c r="A89" s="1"/>
      <c r="B89" s="4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</row>
    <row r="90" spans="1:245" ht="12.75" customHeight="1" x14ac:dyDescent="0.25">
      <c r="A90" s="1"/>
      <c r="B90" s="4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</row>
    <row r="91" spans="1:245" ht="12.75" customHeight="1" x14ac:dyDescent="0.25">
      <c r="A91" s="1"/>
      <c r="B91" s="4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</row>
    <row r="92" spans="1:245" ht="12.75" customHeight="1" x14ac:dyDescent="0.25">
      <c r="A92" s="1"/>
      <c r="B92" s="4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</row>
    <row r="93" spans="1:245" ht="12.75" customHeight="1" x14ac:dyDescent="0.25">
      <c r="A93" s="1"/>
      <c r="B93" s="4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</row>
    <row r="94" spans="1:245" ht="12.75" customHeight="1" x14ac:dyDescent="0.25">
      <c r="A94" s="1"/>
      <c r="B94" s="4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</row>
    <row r="95" spans="1:245" ht="12.75" customHeight="1" x14ac:dyDescent="0.25">
      <c r="A95" s="1"/>
      <c r="B95" s="4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</row>
    <row r="96" spans="1:245" ht="12.75" customHeight="1" x14ac:dyDescent="0.25">
      <c r="A96" s="1"/>
      <c r="B96" s="4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</row>
    <row r="97" spans="1:245" ht="12.75" customHeight="1" x14ac:dyDescent="0.25">
      <c r="A97" s="1"/>
      <c r="B97" s="4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</row>
    <row r="98" spans="1:245" ht="12.75" customHeight="1" x14ac:dyDescent="0.25">
      <c r="A98" s="1"/>
      <c r="B98" s="4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</row>
    <row r="99" spans="1:245" ht="12.75" customHeight="1" x14ac:dyDescent="0.25">
      <c r="A99" s="1"/>
      <c r="B99" s="4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</row>
    <row r="100" spans="1:245" ht="12.75" customHeight="1" x14ac:dyDescent="0.25">
      <c r="A100" s="1"/>
      <c r="B100" s="4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</row>
    <row r="101" spans="1:245" ht="12.75" customHeight="1" x14ac:dyDescent="0.25">
      <c r="A101" s="1"/>
      <c r="B101" s="4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</row>
    <row r="102" spans="1:245" ht="12.75" customHeight="1" x14ac:dyDescent="0.25">
      <c r="A102" s="1"/>
      <c r="B102" s="4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</row>
    <row r="103" spans="1:245" ht="12.75" customHeight="1" x14ac:dyDescent="0.25">
      <c r="A103" s="1"/>
      <c r="B103" s="4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</row>
    <row r="104" spans="1:245" ht="12.75" customHeight="1" x14ac:dyDescent="0.25">
      <c r="A104" s="1"/>
      <c r="B104" s="4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</row>
    <row r="105" spans="1:245" ht="12.75" customHeight="1" x14ac:dyDescent="0.25">
      <c r="A105" s="1"/>
      <c r="B105" s="4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</row>
    <row r="106" spans="1:245" ht="12.75" customHeight="1" x14ac:dyDescent="0.25">
      <c r="A106" s="1"/>
      <c r="B106" s="4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</row>
    <row r="107" spans="1:245" ht="12.75" customHeight="1" x14ac:dyDescent="0.25">
      <c r="A107" s="1"/>
      <c r="B107" s="4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</row>
    <row r="108" spans="1:245" ht="12.75" customHeight="1" x14ac:dyDescent="0.25">
      <c r="A108" s="1"/>
      <c r="B108" s="4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</row>
    <row r="109" spans="1:245" ht="12.75" customHeight="1" x14ac:dyDescent="0.25">
      <c r="A109" s="1"/>
      <c r="B109" s="4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</row>
    <row r="110" spans="1:245" ht="12.75" customHeight="1" x14ac:dyDescent="0.25">
      <c r="A110" s="1"/>
      <c r="B110" s="4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</row>
    <row r="111" spans="1:245" ht="12.75" customHeight="1" x14ac:dyDescent="0.25">
      <c r="A111" s="1"/>
      <c r="B111" s="4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</row>
    <row r="112" spans="1:245" ht="12.75" customHeight="1" x14ac:dyDescent="0.25">
      <c r="A112" s="1"/>
      <c r="B112" s="4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</row>
    <row r="113" spans="1:245" ht="12.75" customHeight="1" x14ac:dyDescent="0.25">
      <c r="A113" s="1"/>
      <c r="B113" s="4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</row>
    <row r="114" spans="1:245" ht="12.75" customHeight="1" x14ac:dyDescent="0.25">
      <c r="A114" s="1"/>
      <c r="B114" s="4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</row>
    <row r="115" spans="1:245" ht="12.75" customHeight="1" x14ac:dyDescent="0.25">
      <c r="A115" s="1"/>
      <c r="B115" s="4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</row>
    <row r="116" spans="1:245" ht="12.75" customHeight="1" x14ac:dyDescent="0.25">
      <c r="A116" s="1"/>
      <c r="B116" s="4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</row>
    <row r="117" spans="1:245" ht="12.75" customHeight="1" x14ac:dyDescent="0.25">
      <c r="A117" s="1"/>
      <c r="B117" s="4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</row>
    <row r="118" spans="1:245" ht="12.75" customHeight="1" x14ac:dyDescent="0.25">
      <c r="A118" s="1"/>
      <c r="B118" s="4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</row>
    <row r="119" spans="1:245" ht="12.75" customHeight="1" x14ac:dyDescent="0.25">
      <c r="A119" s="1"/>
      <c r="B119" s="4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</row>
    <row r="120" spans="1:245" ht="12.75" customHeight="1" x14ac:dyDescent="0.25">
      <c r="A120" s="1"/>
      <c r="B120" s="4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</row>
    <row r="121" spans="1:245" ht="12.75" customHeight="1" x14ac:dyDescent="0.25">
      <c r="A121" s="1"/>
      <c r="B121" s="4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</row>
    <row r="122" spans="1:245" ht="12.75" customHeight="1" x14ac:dyDescent="0.25">
      <c r="A122" s="1"/>
      <c r="B122" s="4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</row>
    <row r="123" spans="1:245" ht="12.75" customHeight="1" x14ac:dyDescent="0.25">
      <c r="A123" s="1"/>
      <c r="B123" s="4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</row>
    <row r="124" spans="1:245" ht="12.75" customHeight="1" x14ac:dyDescent="0.25">
      <c r="A124" s="1"/>
      <c r="B124" s="4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</row>
    <row r="125" spans="1:245" ht="12.75" customHeight="1" x14ac:dyDescent="0.25">
      <c r="A125" s="1"/>
      <c r="B125" s="4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</row>
    <row r="126" spans="1:245" ht="12.75" customHeight="1" x14ac:dyDescent="0.25">
      <c r="A126" s="1"/>
      <c r="B126" s="4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</row>
    <row r="127" spans="1:245" ht="12.75" customHeight="1" x14ac:dyDescent="0.25">
      <c r="A127" s="1"/>
      <c r="B127" s="4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</row>
    <row r="128" spans="1:245" ht="12.75" customHeight="1" x14ac:dyDescent="0.25">
      <c r="A128" s="1"/>
      <c r="B128" s="4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</row>
    <row r="129" spans="1:245" ht="12.75" customHeight="1" x14ac:dyDescent="0.25">
      <c r="A129" s="1"/>
      <c r="B129" s="4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</row>
    <row r="130" spans="1:245" ht="12.75" customHeight="1" x14ac:dyDescent="0.25">
      <c r="A130" s="1"/>
      <c r="B130" s="4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</row>
    <row r="131" spans="1:245" ht="12.75" customHeight="1" x14ac:dyDescent="0.25">
      <c r="A131" s="1"/>
      <c r="B131" s="4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</row>
    <row r="132" spans="1:245" ht="12.75" customHeight="1" x14ac:dyDescent="0.25">
      <c r="A132" s="1"/>
      <c r="B132" s="4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</row>
    <row r="133" spans="1:245" ht="12.75" customHeight="1" x14ac:dyDescent="0.25">
      <c r="A133" s="1"/>
      <c r="B133" s="4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</row>
    <row r="134" spans="1:245" ht="12.75" customHeight="1" x14ac:dyDescent="0.25">
      <c r="A134" s="1"/>
      <c r="B134" s="4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</row>
    <row r="135" spans="1:245" ht="12.75" customHeight="1" x14ac:dyDescent="0.25">
      <c r="A135" s="1"/>
      <c r="B135" s="4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</row>
    <row r="136" spans="1:245" ht="12.75" customHeight="1" x14ac:dyDescent="0.25">
      <c r="A136" s="1"/>
      <c r="B136" s="4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</row>
    <row r="137" spans="1:245" ht="12.75" customHeight="1" x14ac:dyDescent="0.25">
      <c r="A137" s="1"/>
      <c r="B137" s="4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</row>
    <row r="138" spans="1:245" ht="12.75" customHeight="1" x14ac:dyDescent="0.25">
      <c r="A138" s="1"/>
      <c r="B138" s="4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</row>
    <row r="139" spans="1:245" ht="12.75" customHeight="1" x14ac:dyDescent="0.25">
      <c r="A139" s="1"/>
      <c r="B139" s="4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</row>
    <row r="140" spans="1:245" ht="12.75" customHeight="1" x14ac:dyDescent="0.25">
      <c r="A140" s="1"/>
      <c r="B140" s="4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</row>
    <row r="141" spans="1:245" ht="12.75" customHeight="1" x14ac:dyDescent="0.25">
      <c r="A141" s="1"/>
      <c r="B141" s="4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</row>
    <row r="142" spans="1:245" ht="12.75" customHeight="1" x14ac:dyDescent="0.25">
      <c r="A142" s="1"/>
      <c r="B142" s="4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</row>
    <row r="143" spans="1:245" ht="12.75" customHeight="1" x14ac:dyDescent="0.25">
      <c r="A143" s="1"/>
      <c r="B143" s="4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</row>
    <row r="144" spans="1:245" ht="12.75" customHeight="1" x14ac:dyDescent="0.25">
      <c r="A144" s="1"/>
      <c r="B144" s="4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</row>
    <row r="145" spans="1:245" ht="12.75" customHeight="1" x14ac:dyDescent="0.25">
      <c r="A145" s="1"/>
      <c r="B145" s="4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</row>
    <row r="146" spans="1:245" ht="12.75" customHeight="1" x14ac:dyDescent="0.25">
      <c r="A146" s="1"/>
      <c r="B146" s="4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</row>
    <row r="147" spans="1:245" ht="12.75" customHeight="1" x14ac:dyDescent="0.25">
      <c r="A147" s="1"/>
      <c r="B147" s="4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</row>
    <row r="148" spans="1:245" ht="12.75" customHeight="1" x14ac:dyDescent="0.25">
      <c r="A148" s="1"/>
      <c r="B148" s="4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</row>
    <row r="149" spans="1:245" ht="12.75" customHeight="1" x14ac:dyDescent="0.25">
      <c r="A149" s="1"/>
      <c r="B149" s="4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</row>
    <row r="150" spans="1:245" ht="12.75" customHeight="1" x14ac:dyDescent="0.25">
      <c r="A150" s="1"/>
      <c r="B150" s="4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</row>
    <row r="151" spans="1:245" ht="12.75" customHeight="1" x14ac:dyDescent="0.25">
      <c r="A151" s="1"/>
      <c r="B151" s="4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</row>
    <row r="152" spans="1:245" ht="12.75" customHeight="1" x14ac:dyDescent="0.25">
      <c r="A152" s="1"/>
      <c r="B152" s="4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</row>
    <row r="153" spans="1:245" ht="12.75" customHeight="1" x14ac:dyDescent="0.25">
      <c r="A153" s="1"/>
      <c r="B153" s="4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</row>
    <row r="154" spans="1:245" ht="12.75" customHeight="1" x14ac:dyDescent="0.25">
      <c r="A154" s="1"/>
      <c r="B154" s="4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</row>
    <row r="155" spans="1:245" ht="12.75" customHeight="1" x14ac:dyDescent="0.25">
      <c r="A155" s="1"/>
      <c r="B155" s="4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</row>
    <row r="156" spans="1:245" ht="12.75" customHeight="1" x14ac:dyDescent="0.25">
      <c r="A156" s="1"/>
      <c r="B156" s="4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</row>
    <row r="157" spans="1:245" ht="12.75" customHeight="1" x14ac:dyDescent="0.25">
      <c r="A157" s="1"/>
      <c r="B157" s="4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</row>
    <row r="158" spans="1:245" ht="12.75" customHeight="1" x14ac:dyDescent="0.25">
      <c r="A158" s="1"/>
      <c r="B158" s="4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</row>
    <row r="159" spans="1:245" ht="12.75" customHeight="1" x14ac:dyDescent="0.25">
      <c r="A159" s="1"/>
      <c r="B159" s="4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</row>
    <row r="160" spans="1:245" ht="12.75" customHeight="1" x14ac:dyDescent="0.25">
      <c r="A160" s="1"/>
      <c r="B160" s="4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</row>
    <row r="161" spans="1:245" ht="12.75" customHeight="1" x14ac:dyDescent="0.25">
      <c r="A161" s="1"/>
      <c r="B161" s="4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</row>
    <row r="162" spans="1:245" ht="12.75" customHeight="1" x14ac:dyDescent="0.25">
      <c r="A162" s="1"/>
      <c r="B162" s="4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</row>
    <row r="163" spans="1:245" ht="12.75" customHeight="1" x14ac:dyDescent="0.25">
      <c r="A163" s="1"/>
      <c r="B163" s="4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</row>
    <row r="164" spans="1:245" ht="12.75" customHeight="1" x14ac:dyDescent="0.25">
      <c r="A164" s="1"/>
      <c r="B164" s="4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</row>
    <row r="165" spans="1:245" ht="12.75" customHeight="1" x14ac:dyDescent="0.25">
      <c r="A165" s="1"/>
      <c r="B165" s="4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</row>
    <row r="166" spans="1:245" ht="12.75" customHeight="1" x14ac:dyDescent="0.25">
      <c r="A166" s="1"/>
      <c r="B166" s="4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</row>
    <row r="167" spans="1:245" ht="12.75" customHeight="1" x14ac:dyDescent="0.25">
      <c r="A167" s="1"/>
      <c r="B167" s="4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</row>
    <row r="168" spans="1:245" ht="12.75" customHeight="1" x14ac:dyDescent="0.25">
      <c r="A168" s="1"/>
      <c r="B168" s="4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</row>
    <row r="169" spans="1:245" ht="12.75" customHeight="1" x14ac:dyDescent="0.25">
      <c r="A169" s="1"/>
      <c r="B169" s="4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</row>
    <row r="170" spans="1:245" ht="12.75" customHeight="1" x14ac:dyDescent="0.25">
      <c r="A170" s="1"/>
      <c r="B170" s="4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</row>
    <row r="171" spans="1:245" ht="12.75" customHeight="1" x14ac:dyDescent="0.25">
      <c r="A171" s="1"/>
      <c r="B171" s="4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</row>
    <row r="172" spans="1:245" ht="12.75" customHeight="1" x14ac:dyDescent="0.25">
      <c r="A172" s="1"/>
      <c r="B172" s="4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</row>
    <row r="173" spans="1:245" ht="12.75" customHeight="1" x14ac:dyDescent="0.25">
      <c r="A173" s="1"/>
      <c r="B173" s="4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</row>
    <row r="174" spans="1:245" ht="12.75" customHeight="1" x14ac:dyDescent="0.25">
      <c r="A174" s="1"/>
      <c r="B174" s="4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</row>
    <row r="175" spans="1:245" ht="12.75" customHeight="1" x14ac:dyDescent="0.25">
      <c r="A175" s="1"/>
      <c r="B175" s="4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</row>
    <row r="176" spans="1:245" ht="12.75" customHeight="1" x14ac:dyDescent="0.25">
      <c r="A176" s="1"/>
      <c r="B176" s="4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</row>
    <row r="177" spans="1:245" ht="12.75" customHeight="1" x14ac:dyDescent="0.25">
      <c r="A177" s="1"/>
      <c r="B177" s="4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</row>
    <row r="178" spans="1:245" ht="12.75" customHeight="1" x14ac:dyDescent="0.25">
      <c r="A178" s="1"/>
      <c r="B178" s="4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</row>
    <row r="179" spans="1:245" ht="12.75" customHeight="1" x14ac:dyDescent="0.25">
      <c r="A179" s="1"/>
      <c r="B179" s="4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</row>
    <row r="180" spans="1:245" ht="12.75" customHeight="1" x14ac:dyDescent="0.25">
      <c r="A180" s="1"/>
      <c r="B180" s="4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</row>
    <row r="181" spans="1:245" ht="12.75" customHeight="1" x14ac:dyDescent="0.25">
      <c r="A181" s="1"/>
      <c r="B181" s="4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</row>
    <row r="182" spans="1:245" ht="12.75" customHeight="1" x14ac:dyDescent="0.25">
      <c r="A182" s="1"/>
      <c r="B182" s="4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</row>
    <row r="183" spans="1:245" ht="12.75" customHeight="1" x14ac:dyDescent="0.25">
      <c r="A183" s="1"/>
      <c r="B183" s="4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</row>
    <row r="184" spans="1:245" ht="12.75" customHeight="1" x14ac:dyDescent="0.25">
      <c r="A184" s="1"/>
      <c r="B184" s="4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</row>
    <row r="185" spans="1:245" ht="12.75" customHeight="1" x14ac:dyDescent="0.25">
      <c r="A185" s="1"/>
      <c r="B185" s="4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</row>
    <row r="186" spans="1:245" ht="12.75" customHeight="1" x14ac:dyDescent="0.25">
      <c r="A186" s="1"/>
      <c r="B186" s="4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</row>
    <row r="187" spans="1:245" ht="12.75" customHeight="1" x14ac:dyDescent="0.25">
      <c r="A187" s="1"/>
      <c r="B187" s="4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</row>
    <row r="188" spans="1:245" ht="12.75" customHeight="1" x14ac:dyDescent="0.25">
      <c r="A188" s="1"/>
      <c r="B188" s="4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</row>
    <row r="189" spans="1:245" ht="12.75" customHeight="1" x14ac:dyDescent="0.25">
      <c r="A189" s="1"/>
      <c r="B189" s="4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</row>
    <row r="190" spans="1:245" ht="12.75" customHeight="1" x14ac:dyDescent="0.25">
      <c r="A190" s="1"/>
      <c r="B190" s="4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</row>
    <row r="191" spans="1:245" ht="12.75" customHeight="1" x14ac:dyDescent="0.25">
      <c r="A191" s="1"/>
      <c r="B191" s="4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</row>
    <row r="192" spans="1:245" ht="12.75" customHeight="1" x14ac:dyDescent="0.25">
      <c r="A192" s="1"/>
      <c r="B192" s="4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</row>
    <row r="193" spans="1:245" ht="12.75" customHeight="1" x14ac:dyDescent="0.25">
      <c r="A193" s="1"/>
      <c r="B193" s="4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</row>
    <row r="194" spans="1:245" ht="12.75" customHeight="1" x14ac:dyDescent="0.25">
      <c r="A194" s="1"/>
      <c r="B194" s="4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</row>
    <row r="195" spans="1:245" ht="12.75" customHeight="1" x14ac:dyDescent="0.25">
      <c r="A195" s="1"/>
      <c r="B195" s="4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</row>
    <row r="196" spans="1:245" ht="12.75" customHeight="1" x14ac:dyDescent="0.25">
      <c r="A196" s="1"/>
      <c r="B196" s="4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</row>
    <row r="197" spans="1:245" ht="12.75" customHeight="1" x14ac:dyDescent="0.25">
      <c r="A197" s="1"/>
      <c r="B197" s="4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</row>
    <row r="198" spans="1:245" ht="12.75" customHeight="1" x14ac:dyDescent="0.25">
      <c r="A198" s="1"/>
      <c r="B198" s="4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</row>
    <row r="199" spans="1:245" ht="12.75" customHeight="1" x14ac:dyDescent="0.25">
      <c r="A199" s="1"/>
      <c r="B199" s="4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</row>
    <row r="200" spans="1:245" ht="12.75" customHeight="1" x14ac:dyDescent="0.25">
      <c r="A200" s="1"/>
      <c r="B200" s="4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</row>
    <row r="201" spans="1:245" ht="12.75" customHeight="1" x14ac:dyDescent="0.25">
      <c r="A201" s="1"/>
      <c r="B201" s="4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</row>
    <row r="202" spans="1:245" ht="12.75" customHeight="1" x14ac:dyDescent="0.25">
      <c r="A202" s="1"/>
      <c r="B202" s="4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</row>
    <row r="203" spans="1:245" ht="12.75" customHeight="1" x14ac:dyDescent="0.25">
      <c r="A203" s="1"/>
      <c r="B203" s="4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</row>
    <row r="204" spans="1:245" ht="12.75" customHeight="1" x14ac:dyDescent="0.25">
      <c r="A204" s="1"/>
      <c r="B204" s="4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</row>
    <row r="205" spans="1:245" ht="12.75" customHeight="1" x14ac:dyDescent="0.25">
      <c r="A205" s="1"/>
      <c r="B205" s="4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</row>
    <row r="206" spans="1:245" ht="12.75" customHeight="1" x14ac:dyDescent="0.25">
      <c r="A206" s="1"/>
      <c r="B206" s="4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</row>
    <row r="207" spans="1:245" ht="12.75" customHeight="1" x14ac:dyDescent="0.25">
      <c r="A207" s="1"/>
      <c r="B207" s="4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</row>
    <row r="208" spans="1:245" ht="12.75" customHeight="1" x14ac:dyDescent="0.25">
      <c r="A208" s="1"/>
      <c r="B208" s="4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</row>
    <row r="209" spans="1:245" ht="12.75" customHeight="1" x14ac:dyDescent="0.25">
      <c r="A209" s="1"/>
      <c r="B209" s="4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</row>
    <row r="210" spans="1:245" ht="12.75" customHeight="1" x14ac:dyDescent="0.25">
      <c r="A210" s="1"/>
      <c r="B210" s="4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</row>
    <row r="211" spans="1:245" ht="12.75" customHeight="1" x14ac:dyDescent="0.25">
      <c r="A211" s="1"/>
      <c r="B211" s="4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</row>
    <row r="212" spans="1:245" ht="12.75" customHeight="1" x14ac:dyDescent="0.25">
      <c r="A212" s="1"/>
      <c r="B212" s="4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</row>
    <row r="213" spans="1:245" ht="12.75" customHeight="1" x14ac:dyDescent="0.25">
      <c r="A213" s="1"/>
      <c r="B213" s="4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</row>
    <row r="214" spans="1:245" ht="12.75" customHeight="1" x14ac:dyDescent="0.25">
      <c r="A214" s="1"/>
      <c r="B214" s="4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</row>
    <row r="215" spans="1:245" ht="12.75" customHeight="1" x14ac:dyDescent="0.25">
      <c r="A215" s="1"/>
      <c r="B215" s="4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</row>
    <row r="216" spans="1:245" ht="12.75" customHeight="1" x14ac:dyDescent="0.25">
      <c r="A216" s="1"/>
      <c r="B216" s="4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</row>
    <row r="217" spans="1:245" ht="12.75" customHeight="1" x14ac:dyDescent="0.25">
      <c r="A217" s="1"/>
      <c r="B217" s="4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</row>
    <row r="218" spans="1:245" ht="12.75" customHeight="1" x14ac:dyDescent="0.25">
      <c r="A218" s="1"/>
      <c r="B218" s="4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</row>
    <row r="219" spans="1:245" ht="12.75" customHeight="1" x14ac:dyDescent="0.25">
      <c r="A219" s="1"/>
      <c r="B219" s="4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</row>
    <row r="220" spans="1:245" ht="12.75" customHeight="1" x14ac:dyDescent="0.25">
      <c r="A220" s="1"/>
      <c r="B220" s="4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</row>
    <row r="221" spans="1:245" ht="12.75" customHeight="1" x14ac:dyDescent="0.25">
      <c r="A221" s="1"/>
      <c r="B221" s="4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</row>
    <row r="222" spans="1:245" ht="12.75" customHeight="1" x14ac:dyDescent="0.25">
      <c r="A222" s="1"/>
      <c r="B222" s="4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</row>
    <row r="223" spans="1:245" ht="12.75" customHeight="1" x14ac:dyDescent="0.25">
      <c r="A223" s="1"/>
      <c r="B223" s="4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</row>
    <row r="224" spans="1:245" ht="12.75" customHeight="1" x14ac:dyDescent="0.25">
      <c r="A224" s="1"/>
      <c r="B224" s="4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</row>
    <row r="225" spans="1:245" ht="12.75" customHeight="1" x14ac:dyDescent="0.25">
      <c r="A225" s="1"/>
      <c r="B225" s="4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</row>
    <row r="226" spans="1:245" ht="12.75" customHeight="1" x14ac:dyDescent="0.25">
      <c r="A226" s="1"/>
      <c r="B226" s="4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</row>
    <row r="227" spans="1:245" ht="12.75" customHeight="1" x14ac:dyDescent="0.25">
      <c r="A227" s="1"/>
      <c r="B227" s="4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</row>
    <row r="228" spans="1:245" ht="12.75" customHeight="1" x14ac:dyDescent="0.25">
      <c r="A228" s="1"/>
      <c r="B228" s="4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</row>
    <row r="229" spans="1:245" ht="12.75" customHeight="1" x14ac:dyDescent="0.25">
      <c r="A229" s="1"/>
      <c r="B229" s="4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</row>
    <row r="230" spans="1:245" ht="12.75" customHeight="1" x14ac:dyDescent="0.25">
      <c r="A230" s="1"/>
      <c r="B230" s="4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</row>
    <row r="231" spans="1:245" ht="12.75" customHeight="1" x14ac:dyDescent="0.25">
      <c r="A231" s="1"/>
      <c r="B231" s="4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</row>
    <row r="232" spans="1:245" ht="12.75" customHeight="1" x14ac:dyDescent="0.25">
      <c r="A232" s="1"/>
      <c r="B232" s="4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</row>
    <row r="233" spans="1:245" ht="12.75" customHeight="1" x14ac:dyDescent="0.25">
      <c r="A233" s="1"/>
      <c r="B233" s="4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</row>
    <row r="234" spans="1:245" ht="12.75" customHeight="1" x14ac:dyDescent="0.25">
      <c r="A234" s="1"/>
      <c r="B234" s="4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</row>
    <row r="235" spans="1:245" ht="12.75" customHeight="1" x14ac:dyDescent="0.25">
      <c r="A235" s="1"/>
      <c r="B235" s="4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</row>
    <row r="236" spans="1:245" ht="12.75" customHeight="1" x14ac:dyDescent="0.25">
      <c r="A236" s="1"/>
      <c r="B236" s="4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</row>
    <row r="237" spans="1:245" ht="12.75" customHeight="1" x14ac:dyDescent="0.25">
      <c r="A237" s="1"/>
      <c r="B237" s="4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</row>
    <row r="238" spans="1:245" ht="12.75" customHeight="1" x14ac:dyDescent="0.25">
      <c r="A238" s="1"/>
      <c r="B238" s="4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</row>
    <row r="239" spans="1:245" ht="12.75" customHeight="1" x14ac:dyDescent="0.25">
      <c r="A239" s="1"/>
      <c r="B239" s="4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</row>
    <row r="240" spans="1:245" ht="12.75" customHeight="1" x14ac:dyDescent="0.25">
      <c r="A240" s="1"/>
      <c r="B240" s="4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</row>
    <row r="241" spans="1:245" ht="12.75" customHeight="1" x14ac:dyDescent="0.25">
      <c r="A241" s="1"/>
      <c r="B241" s="4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</row>
    <row r="242" spans="1:245" ht="12.75" customHeight="1" x14ac:dyDescent="0.25">
      <c r="A242" s="1"/>
      <c r="B242" s="4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</row>
    <row r="243" spans="1:245" ht="12.75" customHeight="1" x14ac:dyDescent="0.25">
      <c r="A243" s="1"/>
      <c r="B243" s="4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</row>
    <row r="244" spans="1:245" ht="12.75" customHeight="1" x14ac:dyDescent="0.25">
      <c r="A244" s="1"/>
      <c r="B244" s="4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</row>
    <row r="245" spans="1:245" ht="12.75" customHeight="1" x14ac:dyDescent="0.25">
      <c r="A245" s="1"/>
      <c r="B245" s="4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</row>
    <row r="246" spans="1:245" ht="12.75" customHeight="1" x14ac:dyDescent="0.25">
      <c r="A246" s="1"/>
      <c r="B246" s="4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</row>
    <row r="247" spans="1:245" ht="12.75" customHeight="1" x14ac:dyDescent="0.25">
      <c r="A247" s="1"/>
      <c r="B247" s="4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</row>
    <row r="248" spans="1:245" ht="12.75" customHeight="1" x14ac:dyDescent="0.25">
      <c r="A248" s="1"/>
      <c r="B248" s="4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</row>
    <row r="249" spans="1:245" ht="12.75" customHeight="1" x14ac:dyDescent="0.25">
      <c r="A249" s="1"/>
      <c r="B249" s="4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</row>
    <row r="250" spans="1:245" ht="12.75" customHeight="1" x14ac:dyDescent="0.25">
      <c r="A250" s="1"/>
      <c r="B250" s="4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</row>
    <row r="251" spans="1:245" ht="12.75" customHeight="1" x14ac:dyDescent="0.25">
      <c r="A251" s="1"/>
      <c r="B251" s="4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</row>
    <row r="252" spans="1:245" ht="12.75" customHeight="1" x14ac:dyDescent="0.25">
      <c r="A252" s="1"/>
      <c r="B252" s="4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</row>
    <row r="253" spans="1:245" ht="12.75" customHeight="1" x14ac:dyDescent="0.25">
      <c r="A253" s="1"/>
      <c r="B253" s="4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</row>
    <row r="254" spans="1:245" ht="12.75" customHeight="1" x14ac:dyDescent="0.25">
      <c r="A254" s="1"/>
      <c r="B254" s="4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</row>
    <row r="255" spans="1:245" ht="12.75" customHeight="1" x14ac:dyDescent="0.25">
      <c r="A255" s="1"/>
      <c r="B255" s="4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</row>
    <row r="256" spans="1:245" ht="12.75" customHeight="1" x14ac:dyDescent="0.25">
      <c r="A256" s="1"/>
      <c r="B256" s="4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</row>
    <row r="257" spans="1:245" ht="12.75" customHeight="1" x14ac:dyDescent="0.25">
      <c r="A257" s="1"/>
      <c r="B257" s="4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</row>
    <row r="258" spans="1:245" ht="12.75" customHeight="1" x14ac:dyDescent="0.25">
      <c r="A258" s="1"/>
      <c r="B258" s="4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</row>
    <row r="259" spans="1:245" ht="12.75" customHeight="1" x14ac:dyDescent="0.25">
      <c r="A259" s="1"/>
      <c r="B259" s="4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</row>
    <row r="260" spans="1:245" ht="12.75" customHeight="1" x14ac:dyDescent="0.25">
      <c r="A260" s="1"/>
      <c r="B260" s="4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</row>
    <row r="261" spans="1:245" ht="12.75" customHeight="1" x14ac:dyDescent="0.25">
      <c r="A261" s="1"/>
      <c r="B261" s="4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</row>
    <row r="262" spans="1:245" ht="12.75" customHeight="1" x14ac:dyDescent="0.25">
      <c r="A262" s="1"/>
      <c r="B262" s="4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</row>
    <row r="263" spans="1:245" ht="12.75" customHeight="1" x14ac:dyDescent="0.25">
      <c r="A263" s="1"/>
      <c r="B263" s="4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</row>
    <row r="264" spans="1:245" ht="12.75" customHeight="1" x14ac:dyDescent="0.25">
      <c r="A264" s="1"/>
      <c r="B264" s="4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</row>
    <row r="265" spans="1:245" ht="12.75" customHeight="1" x14ac:dyDescent="0.25">
      <c r="A265" s="1"/>
      <c r="B265" s="4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</row>
    <row r="266" spans="1:245" ht="12.75" customHeight="1" x14ac:dyDescent="0.25">
      <c r="A266" s="1"/>
      <c r="B266" s="4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</row>
    <row r="267" spans="1:245" ht="12.75" customHeight="1" x14ac:dyDescent="0.25">
      <c r="A267" s="1"/>
      <c r="B267" s="4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</row>
    <row r="268" spans="1:245" ht="12.75" customHeight="1" x14ac:dyDescent="0.25">
      <c r="A268" s="1"/>
      <c r="B268" s="4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</row>
    <row r="269" spans="1:245" ht="12.75" customHeight="1" x14ac:dyDescent="0.25">
      <c r="A269" s="1"/>
      <c r="B269" s="4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</row>
    <row r="270" spans="1:245" ht="12.75" customHeight="1" x14ac:dyDescent="0.25">
      <c r="A270" s="1"/>
      <c r="B270" s="4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</row>
    <row r="271" spans="1:245" ht="12.75" customHeight="1" x14ac:dyDescent="0.25">
      <c r="A271" s="1"/>
      <c r="B271" s="4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</row>
    <row r="272" spans="1:245" ht="12.75" customHeight="1" x14ac:dyDescent="0.25">
      <c r="A272" s="1"/>
      <c r="B272" s="4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</row>
    <row r="273" spans="1:245" ht="12.75" customHeight="1" x14ac:dyDescent="0.25">
      <c r="A273" s="1"/>
      <c r="B273" s="4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</row>
    <row r="274" spans="1:245" ht="12.75" customHeight="1" x14ac:dyDescent="0.25">
      <c r="A274" s="1"/>
      <c r="B274" s="4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</row>
    <row r="275" spans="1:245" ht="12.75" customHeight="1" x14ac:dyDescent="0.25">
      <c r="A275" s="1"/>
      <c r="B275" s="4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</row>
    <row r="276" spans="1:245" ht="12.75" customHeight="1" x14ac:dyDescent="0.25">
      <c r="A276" s="1"/>
      <c r="B276" s="4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</row>
    <row r="277" spans="1:245" ht="12.75" customHeight="1" x14ac:dyDescent="0.25">
      <c r="A277" s="1"/>
      <c r="B277" s="4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</row>
    <row r="278" spans="1:245" ht="12.75" customHeight="1" x14ac:dyDescent="0.25">
      <c r="A278" s="1"/>
      <c r="B278" s="4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</row>
    <row r="279" spans="1:245" ht="12.75" customHeight="1" x14ac:dyDescent="0.25">
      <c r="A279" s="1"/>
      <c r="B279" s="4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</row>
    <row r="280" spans="1:245" ht="12.75" customHeight="1" x14ac:dyDescent="0.25">
      <c r="A280" s="1"/>
      <c r="B280" s="4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</row>
    <row r="281" spans="1:245" ht="12.75" customHeight="1" x14ac:dyDescent="0.25">
      <c r="A281" s="1"/>
      <c r="B281" s="4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</row>
    <row r="282" spans="1:245" ht="12.75" customHeight="1" x14ac:dyDescent="0.25">
      <c r="A282" s="1"/>
      <c r="B282" s="4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</row>
    <row r="283" spans="1:245" ht="12.75" customHeight="1" x14ac:dyDescent="0.25">
      <c r="A283" s="1"/>
      <c r="B283" s="4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</row>
    <row r="284" spans="1:245" ht="12.75" customHeight="1" x14ac:dyDescent="0.25">
      <c r="A284" s="1"/>
      <c r="B284" s="4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</row>
    <row r="285" spans="1:245" ht="12.75" customHeight="1" x14ac:dyDescent="0.25">
      <c r="A285" s="1"/>
      <c r="B285" s="4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</row>
    <row r="286" spans="1:245" ht="12.75" customHeight="1" x14ac:dyDescent="0.25">
      <c r="A286" s="1"/>
      <c r="B286" s="4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</row>
    <row r="287" spans="1:245" ht="12.75" customHeight="1" x14ac:dyDescent="0.25">
      <c r="A287" s="1"/>
      <c r="B287" s="4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</row>
    <row r="288" spans="1:245" ht="12.75" customHeight="1" x14ac:dyDescent="0.25">
      <c r="A288" s="1"/>
      <c r="B288" s="4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</row>
    <row r="289" spans="1:245" ht="12.75" customHeight="1" x14ac:dyDescent="0.25">
      <c r="A289" s="1"/>
      <c r="B289" s="4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</row>
    <row r="290" spans="1:245" ht="12.75" customHeight="1" x14ac:dyDescent="0.25">
      <c r="A290" s="1"/>
      <c r="B290" s="4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</row>
    <row r="291" spans="1:245" ht="12.75" customHeight="1" x14ac:dyDescent="0.25">
      <c r="A291" s="1"/>
      <c r="B291" s="4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</row>
    <row r="292" spans="1:245" ht="12.75" customHeight="1" x14ac:dyDescent="0.25">
      <c r="A292" s="1"/>
      <c r="B292" s="4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</row>
    <row r="293" spans="1:245" ht="12.75" customHeight="1" x14ac:dyDescent="0.25">
      <c r="A293" s="1"/>
      <c r="B293" s="4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</row>
    <row r="294" spans="1:245" ht="12.75" customHeight="1" x14ac:dyDescent="0.25">
      <c r="A294" s="1"/>
      <c r="B294" s="4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</row>
    <row r="295" spans="1:245" ht="12.75" customHeight="1" x14ac:dyDescent="0.25">
      <c r="A295" s="1"/>
      <c r="B295" s="4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</row>
    <row r="296" spans="1:245" ht="12.75" customHeight="1" x14ac:dyDescent="0.25">
      <c r="A296" s="1"/>
      <c r="B296" s="4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</row>
    <row r="297" spans="1:245" ht="12.75" customHeight="1" x14ac:dyDescent="0.25">
      <c r="A297" s="1"/>
      <c r="B297" s="4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</row>
    <row r="298" spans="1:245" ht="12.75" customHeight="1" x14ac:dyDescent="0.25">
      <c r="A298" s="1"/>
      <c r="B298" s="4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</row>
    <row r="299" spans="1:245" ht="12.75" customHeight="1" x14ac:dyDescent="0.25">
      <c r="A299" s="1"/>
      <c r="B299" s="4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</row>
    <row r="300" spans="1:245" ht="12.75" customHeight="1" x14ac:dyDescent="0.25">
      <c r="A300" s="1"/>
      <c r="B300" s="4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</row>
    <row r="301" spans="1:245" ht="12.75" customHeight="1" x14ac:dyDescent="0.25">
      <c r="A301" s="1"/>
      <c r="B301" s="4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</row>
    <row r="302" spans="1:245" ht="12.75" customHeight="1" x14ac:dyDescent="0.25">
      <c r="A302" s="1"/>
      <c r="B302" s="4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</row>
    <row r="303" spans="1:245" ht="12.75" customHeight="1" x14ac:dyDescent="0.25">
      <c r="A303" s="1"/>
      <c r="B303" s="4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</row>
    <row r="304" spans="1:245" ht="12.75" customHeight="1" x14ac:dyDescent="0.25">
      <c r="A304" s="1"/>
      <c r="B304" s="4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</row>
    <row r="305" spans="1:245" ht="12.75" customHeight="1" x14ac:dyDescent="0.25">
      <c r="A305" s="1"/>
      <c r="B305" s="4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</row>
    <row r="306" spans="1:245" ht="12.75" customHeight="1" x14ac:dyDescent="0.25">
      <c r="A306" s="1"/>
      <c r="B306" s="4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</row>
    <row r="307" spans="1:245" ht="12.75" customHeight="1" x14ac:dyDescent="0.25">
      <c r="A307" s="1"/>
      <c r="B307" s="4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</row>
    <row r="308" spans="1:245" ht="12.75" customHeight="1" x14ac:dyDescent="0.25">
      <c r="A308" s="1"/>
      <c r="B308" s="4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</row>
    <row r="309" spans="1:245" ht="12.75" customHeight="1" x14ac:dyDescent="0.25">
      <c r="A309" s="1"/>
      <c r="B309" s="4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</row>
    <row r="310" spans="1:245" ht="12.75" customHeight="1" x14ac:dyDescent="0.25">
      <c r="A310" s="1"/>
      <c r="B310" s="4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</row>
    <row r="311" spans="1:245" ht="12.75" customHeight="1" x14ac:dyDescent="0.25">
      <c r="A311" s="1"/>
      <c r="B311" s="4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</row>
    <row r="312" spans="1:245" ht="12.75" customHeight="1" x14ac:dyDescent="0.25">
      <c r="A312" s="1"/>
      <c r="B312" s="4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</row>
    <row r="313" spans="1:245" ht="12.75" customHeight="1" x14ac:dyDescent="0.25">
      <c r="A313" s="1"/>
      <c r="B313" s="4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</row>
    <row r="314" spans="1:245" ht="12.75" customHeight="1" x14ac:dyDescent="0.25">
      <c r="A314" s="1"/>
      <c r="B314" s="4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</row>
    <row r="315" spans="1:245" ht="12.75" customHeight="1" x14ac:dyDescent="0.25">
      <c r="A315" s="1"/>
      <c r="B315" s="4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</row>
    <row r="316" spans="1:245" ht="12.75" customHeight="1" x14ac:dyDescent="0.25">
      <c r="A316" s="1"/>
      <c r="B316" s="4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</row>
    <row r="317" spans="1:245" ht="12.75" customHeight="1" x14ac:dyDescent="0.25">
      <c r="A317" s="1"/>
      <c r="B317" s="4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</row>
    <row r="318" spans="1:245" ht="12.75" customHeight="1" x14ac:dyDescent="0.25">
      <c r="A318" s="1"/>
      <c r="B318" s="4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</row>
    <row r="319" spans="1:245" ht="12.75" customHeight="1" x14ac:dyDescent="0.25">
      <c r="A319" s="1"/>
      <c r="B319" s="4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</row>
    <row r="320" spans="1:245" ht="12.75" customHeight="1" x14ac:dyDescent="0.25">
      <c r="A320" s="1"/>
      <c r="B320" s="4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</row>
    <row r="321" spans="1:245" ht="12.75" customHeight="1" x14ac:dyDescent="0.25">
      <c r="A321" s="1"/>
      <c r="B321" s="4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</row>
    <row r="322" spans="1:245" ht="12.75" customHeight="1" x14ac:dyDescent="0.25">
      <c r="A322" s="1"/>
      <c r="B322" s="4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</row>
    <row r="323" spans="1:245" ht="12.75" customHeight="1" x14ac:dyDescent="0.25">
      <c r="A323" s="1"/>
      <c r="B323" s="4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</row>
    <row r="324" spans="1:245" ht="12.75" customHeight="1" x14ac:dyDescent="0.25">
      <c r="A324" s="1"/>
      <c r="B324" s="4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</row>
    <row r="325" spans="1:245" ht="12.75" customHeight="1" x14ac:dyDescent="0.25">
      <c r="A325" s="1"/>
      <c r="B325" s="4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</row>
    <row r="326" spans="1:245" ht="12.75" customHeight="1" x14ac:dyDescent="0.25">
      <c r="A326" s="1"/>
      <c r="B326" s="4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</row>
    <row r="327" spans="1:245" ht="12.75" customHeight="1" x14ac:dyDescent="0.25">
      <c r="A327" s="1"/>
      <c r="B327" s="4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</row>
    <row r="328" spans="1:245" ht="12.75" customHeight="1" x14ac:dyDescent="0.25">
      <c r="A328" s="1"/>
      <c r="B328" s="4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</row>
    <row r="329" spans="1:245" ht="12.75" customHeight="1" x14ac:dyDescent="0.25">
      <c r="A329" s="1"/>
      <c r="B329" s="4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</row>
    <row r="330" spans="1:245" ht="12.75" customHeight="1" x14ac:dyDescent="0.25">
      <c r="A330" s="1"/>
      <c r="B330" s="4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</row>
    <row r="331" spans="1:245" ht="12.75" customHeight="1" x14ac:dyDescent="0.25">
      <c r="A331" s="1"/>
      <c r="B331" s="4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</row>
    <row r="332" spans="1:245" ht="12.75" customHeight="1" x14ac:dyDescent="0.25">
      <c r="A332" s="1"/>
      <c r="B332" s="4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</row>
    <row r="333" spans="1:245" ht="12.75" customHeight="1" x14ac:dyDescent="0.25">
      <c r="A333" s="1"/>
      <c r="B333" s="4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</row>
    <row r="334" spans="1:245" ht="12.75" customHeight="1" x14ac:dyDescent="0.25">
      <c r="A334" s="1"/>
      <c r="B334" s="4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</row>
    <row r="335" spans="1:245" ht="12.75" customHeight="1" x14ac:dyDescent="0.25">
      <c r="A335" s="1"/>
      <c r="B335" s="4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</row>
    <row r="336" spans="1:245" ht="12.75" customHeight="1" x14ac:dyDescent="0.25">
      <c r="A336" s="1"/>
      <c r="B336" s="4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</row>
    <row r="337" spans="1:245" ht="12.75" customHeight="1" x14ac:dyDescent="0.25">
      <c r="A337" s="1"/>
      <c r="B337" s="4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</row>
    <row r="338" spans="1:245" ht="12.75" customHeight="1" x14ac:dyDescent="0.25">
      <c r="A338" s="1"/>
      <c r="B338" s="4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</row>
    <row r="339" spans="1:245" ht="12.75" customHeight="1" x14ac:dyDescent="0.25">
      <c r="A339" s="1"/>
      <c r="B339" s="4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</row>
    <row r="340" spans="1:245" ht="12.75" customHeight="1" x14ac:dyDescent="0.25">
      <c r="A340" s="1"/>
      <c r="B340" s="4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</row>
    <row r="341" spans="1:245" ht="12.75" customHeight="1" x14ac:dyDescent="0.25">
      <c r="A341" s="1"/>
      <c r="B341" s="4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</row>
    <row r="342" spans="1:245" ht="12.75" customHeight="1" x14ac:dyDescent="0.25">
      <c r="A342" s="1"/>
      <c r="B342" s="4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</row>
    <row r="343" spans="1:245" ht="12.75" customHeight="1" x14ac:dyDescent="0.25">
      <c r="A343" s="1"/>
      <c r="B343" s="4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</row>
    <row r="344" spans="1:245" ht="12.75" customHeight="1" x14ac:dyDescent="0.25">
      <c r="A344" s="1"/>
      <c r="B344" s="4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</row>
    <row r="345" spans="1:245" ht="12.75" customHeight="1" x14ac:dyDescent="0.25">
      <c r="A345" s="1"/>
      <c r="B345" s="4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</row>
    <row r="346" spans="1:245" ht="12.75" customHeight="1" x14ac:dyDescent="0.25">
      <c r="A346" s="1"/>
      <c r="B346" s="4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</row>
    <row r="347" spans="1:245" ht="12.75" customHeight="1" x14ac:dyDescent="0.25">
      <c r="A347" s="1"/>
      <c r="B347" s="4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</row>
    <row r="348" spans="1:245" ht="12.75" customHeight="1" x14ac:dyDescent="0.25">
      <c r="A348" s="1"/>
      <c r="B348" s="4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</row>
    <row r="349" spans="1:245" ht="12.75" customHeight="1" x14ac:dyDescent="0.25">
      <c r="A349" s="1"/>
      <c r="B349" s="4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</row>
    <row r="350" spans="1:245" ht="12.75" customHeight="1" x14ac:dyDescent="0.25">
      <c r="A350" s="1"/>
      <c r="B350" s="4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</row>
    <row r="351" spans="1:245" ht="12.75" customHeight="1" x14ac:dyDescent="0.25">
      <c r="A351" s="1"/>
      <c r="B351" s="4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</row>
    <row r="352" spans="1:245" ht="12.75" customHeight="1" x14ac:dyDescent="0.25">
      <c r="A352" s="1"/>
      <c r="B352" s="4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</row>
    <row r="353" spans="1:245" ht="12.75" customHeight="1" x14ac:dyDescent="0.25">
      <c r="A353" s="1"/>
      <c r="B353" s="4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</row>
    <row r="354" spans="1:245" ht="12.75" customHeight="1" x14ac:dyDescent="0.25">
      <c r="A354" s="1"/>
      <c r="B354" s="4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</row>
    <row r="355" spans="1:245" ht="12.75" customHeight="1" x14ac:dyDescent="0.25">
      <c r="A355" s="1"/>
      <c r="B355" s="4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</row>
    <row r="356" spans="1:245" ht="12.75" customHeight="1" x14ac:dyDescent="0.25">
      <c r="A356" s="1"/>
      <c r="B356" s="4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</row>
    <row r="357" spans="1:245" ht="12.75" customHeight="1" x14ac:dyDescent="0.25">
      <c r="A357" s="1"/>
      <c r="B357" s="4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</row>
    <row r="358" spans="1:245" ht="12.75" customHeight="1" x14ac:dyDescent="0.25">
      <c r="A358" s="1"/>
      <c r="B358" s="4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</row>
    <row r="359" spans="1:245" ht="12.75" customHeight="1" x14ac:dyDescent="0.25">
      <c r="A359" s="1"/>
      <c r="B359" s="4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</row>
    <row r="360" spans="1:245" ht="12.75" customHeight="1" x14ac:dyDescent="0.25">
      <c r="A360" s="1"/>
      <c r="B360" s="4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</row>
    <row r="361" spans="1:245" ht="12.75" customHeight="1" x14ac:dyDescent="0.25">
      <c r="A361" s="1"/>
      <c r="B361" s="4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</row>
    <row r="362" spans="1:245" ht="12.75" customHeight="1" x14ac:dyDescent="0.25">
      <c r="A362" s="1"/>
      <c r="B362" s="4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</row>
    <row r="363" spans="1:245" ht="12.75" customHeight="1" x14ac:dyDescent="0.25">
      <c r="A363" s="1"/>
      <c r="B363" s="4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</row>
    <row r="364" spans="1:245" ht="12.75" customHeight="1" x14ac:dyDescent="0.25">
      <c r="A364" s="1"/>
      <c r="B364" s="4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</row>
    <row r="365" spans="1:245" ht="12.75" customHeight="1" x14ac:dyDescent="0.25">
      <c r="A365" s="1"/>
      <c r="B365" s="4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</row>
    <row r="366" spans="1:245" ht="12.75" customHeight="1" x14ac:dyDescent="0.25">
      <c r="A366" s="1"/>
      <c r="B366" s="4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</row>
    <row r="367" spans="1:245" ht="12.75" customHeight="1" x14ac:dyDescent="0.25">
      <c r="A367" s="1"/>
      <c r="B367" s="4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</row>
    <row r="368" spans="1:245" ht="12.75" customHeight="1" x14ac:dyDescent="0.25">
      <c r="A368" s="1"/>
      <c r="B368" s="4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</row>
    <row r="369" spans="1:245" ht="12.75" customHeight="1" x14ac:dyDescent="0.25">
      <c r="A369" s="1"/>
      <c r="B369" s="4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</row>
    <row r="370" spans="1:245" ht="12.75" customHeight="1" x14ac:dyDescent="0.25">
      <c r="A370" s="1"/>
      <c r="B370" s="4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</row>
    <row r="371" spans="1:245" ht="12.75" customHeight="1" x14ac:dyDescent="0.25">
      <c r="A371" s="1"/>
      <c r="B371" s="4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</row>
    <row r="372" spans="1:245" ht="12.75" customHeight="1" x14ac:dyDescent="0.25">
      <c r="A372" s="1"/>
      <c r="B372" s="4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</row>
    <row r="373" spans="1:245" ht="12.75" customHeight="1" x14ac:dyDescent="0.25">
      <c r="A373" s="1"/>
      <c r="B373" s="4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</row>
    <row r="374" spans="1:245" ht="12.75" customHeight="1" x14ac:dyDescent="0.25">
      <c r="A374" s="1"/>
      <c r="B374" s="4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</row>
    <row r="375" spans="1:245" ht="12.75" customHeight="1" x14ac:dyDescent="0.25">
      <c r="A375" s="1"/>
      <c r="B375" s="4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</row>
    <row r="376" spans="1:245" ht="12.75" customHeight="1" x14ac:dyDescent="0.25">
      <c r="A376" s="1"/>
      <c r="B376" s="4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</row>
    <row r="377" spans="1:245" ht="12.75" customHeight="1" x14ac:dyDescent="0.25">
      <c r="A377" s="1"/>
      <c r="B377" s="4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</row>
    <row r="378" spans="1:245" ht="12.75" customHeight="1" x14ac:dyDescent="0.25">
      <c r="A378" s="1"/>
      <c r="B378" s="4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</row>
    <row r="379" spans="1:245" ht="12.75" customHeight="1" x14ac:dyDescent="0.25">
      <c r="A379" s="1"/>
      <c r="B379" s="4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</row>
    <row r="380" spans="1:245" ht="12.75" customHeight="1" x14ac:dyDescent="0.25">
      <c r="A380" s="1"/>
      <c r="B380" s="4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</row>
    <row r="381" spans="1:245" ht="12.75" customHeight="1" x14ac:dyDescent="0.25">
      <c r="A381" s="1"/>
      <c r="B381" s="4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</row>
    <row r="382" spans="1:245" ht="12.75" customHeight="1" x14ac:dyDescent="0.25">
      <c r="A382" s="1"/>
      <c r="B382" s="4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</row>
    <row r="383" spans="1:245" ht="12.75" customHeight="1" x14ac:dyDescent="0.25">
      <c r="A383" s="1"/>
      <c r="B383" s="4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</row>
    <row r="384" spans="1:245" ht="12.75" customHeight="1" x14ac:dyDescent="0.25">
      <c r="A384" s="1"/>
      <c r="B384" s="4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</row>
    <row r="385" spans="1:245" ht="12.75" customHeight="1" x14ac:dyDescent="0.25">
      <c r="A385" s="1"/>
      <c r="B385" s="4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</row>
    <row r="386" spans="1:245" ht="12.75" customHeight="1" x14ac:dyDescent="0.25">
      <c r="A386" s="1"/>
      <c r="B386" s="4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</row>
    <row r="387" spans="1:245" ht="12.75" customHeight="1" x14ac:dyDescent="0.25">
      <c r="A387" s="1"/>
      <c r="B387" s="4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</row>
    <row r="388" spans="1:245" ht="12.75" customHeight="1" x14ac:dyDescent="0.25">
      <c r="A388" s="1"/>
      <c r="B388" s="4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</row>
    <row r="389" spans="1:245" ht="12.75" customHeight="1" x14ac:dyDescent="0.25">
      <c r="A389" s="1"/>
      <c r="B389" s="4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</row>
    <row r="390" spans="1:245" ht="12.75" customHeight="1" x14ac:dyDescent="0.25">
      <c r="A390" s="1"/>
      <c r="B390" s="4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</row>
    <row r="391" spans="1:245" ht="12.75" customHeight="1" x14ac:dyDescent="0.25">
      <c r="A391" s="1"/>
      <c r="B391" s="4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</row>
    <row r="392" spans="1:245" ht="12.75" customHeight="1" x14ac:dyDescent="0.25">
      <c r="A392" s="1"/>
      <c r="B392" s="4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</row>
    <row r="393" spans="1:245" ht="12.75" customHeight="1" x14ac:dyDescent="0.25">
      <c r="A393" s="1"/>
      <c r="B393" s="4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</row>
    <row r="394" spans="1:245" ht="12.75" customHeight="1" x14ac:dyDescent="0.25">
      <c r="A394" s="1"/>
      <c r="B394" s="4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</row>
    <row r="395" spans="1:245" ht="12.75" customHeight="1" x14ac:dyDescent="0.25">
      <c r="A395" s="1"/>
      <c r="B395" s="4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</row>
    <row r="396" spans="1:245" ht="12.75" customHeight="1" x14ac:dyDescent="0.25">
      <c r="A396" s="1"/>
      <c r="B396" s="4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</row>
    <row r="397" spans="1:245" ht="12.75" customHeight="1" x14ac:dyDescent="0.25">
      <c r="A397" s="1"/>
      <c r="B397" s="4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</row>
    <row r="398" spans="1:245" ht="12.75" customHeight="1" x14ac:dyDescent="0.25">
      <c r="A398" s="1"/>
      <c r="B398" s="4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</row>
    <row r="399" spans="1:245" ht="12.75" customHeight="1" x14ac:dyDescent="0.25">
      <c r="A399" s="1"/>
      <c r="B399" s="4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</row>
    <row r="400" spans="1:245" ht="12.75" customHeight="1" x14ac:dyDescent="0.25">
      <c r="A400" s="1"/>
      <c r="B400" s="4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</row>
    <row r="401" spans="1:245" ht="12.75" customHeight="1" x14ac:dyDescent="0.25">
      <c r="A401" s="1"/>
      <c r="B401" s="4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</row>
    <row r="402" spans="1:245" ht="12.75" customHeight="1" x14ac:dyDescent="0.25">
      <c r="A402" s="1"/>
      <c r="B402" s="4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</row>
    <row r="403" spans="1:245" ht="12.75" customHeight="1" x14ac:dyDescent="0.25">
      <c r="A403" s="1"/>
      <c r="B403" s="4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</row>
    <row r="404" spans="1:245" ht="12.75" customHeight="1" x14ac:dyDescent="0.25">
      <c r="A404" s="1"/>
      <c r="B404" s="4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</row>
    <row r="405" spans="1:245" ht="12.75" customHeight="1" x14ac:dyDescent="0.25">
      <c r="A405" s="1"/>
      <c r="B405" s="4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</row>
    <row r="406" spans="1:245" ht="12.75" customHeight="1" x14ac:dyDescent="0.25">
      <c r="A406" s="1"/>
      <c r="B406" s="4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</row>
    <row r="407" spans="1:245" ht="12.75" customHeight="1" x14ac:dyDescent="0.25">
      <c r="A407" s="1"/>
      <c r="B407" s="4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</row>
    <row r="408" spans="1:245" ht="12.75" customHeight="1" x14ac:dyDescent="0.25">
      <c r="A408" s="1"/>
      <c r="B408" s="4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</row>
    <row r="409" spans="1:245" ht="12.75" customHeight="1" x14ac:dyDescent="0.25">
      <c r="A409" s="1"/>
      <c r="B409" s="4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</row>
    <row r="410" spans="1:245" ht="12.75" customHeight="1" x14ac:dyDescent="0.25">
      <c r="A410" s="1"/>
      <c r="B410" s="4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</row>
    <row r="411" spans="1:245" ht="12.75" customHeight="1" x14ac:dyDescent="0.25">
      <c r="A411" s="1"/>
      <c r="B411" s="4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</row>
    <row r="412" spans="1:245" ht="12.75" customHeight="1" x14ac:dyDescent="0.25">
      <c r="A412" s="1"/>
      <c r="B412" s="4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</row>
    <row r="413" spans="1:245" ht="12.75" customHeight="1" x14ac:dyDescent="0.25">
      <c r="A413" s="1"/>
      <c r="B413" s="4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</row>
    <row r="414" spans="1:245" ht="12.75" customHeight="1" x14ac:dyDescent="0.25">
      <c r="A414" s="1"/>
      <c r="B414" s="4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</row>
    <row r="415" spans="1:245" ht="12.75" customHeight="1" x14ac:dyDescent="0.25">
      <c r="A415" s="1"/>
      <c r="B415" s="4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</row>
    <row r="416" spans="1:245" ht="12.75" customHeight="1" x14ac:dyDescent="0.25">
      <c r="A416" s="1"/>
      <c r="B416" s="4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</row>
    <row r="417" spans="1:245" ht="12.75" customHeight="1" x14ac:dyDescent="0.25">
      <c r="A417" s="1"/>
      <c r="B417" s="4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</row>
    <row r="418" spans="1:245" ht="12.75" customHeight="1" x14ac:dyDescent="0.25">
      <c r="A418" s="1"/>
      <c r="B418" s="4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</row>
    <row r="419" spans="1:245" ht="12.75" customHeight="1" x14ac:dyDescent="0.25">
      <c r="A419" s="1"/>
      <c r="B419" s="4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</row>
    <row r="420" spans="1:245" ht="12.75" customHeight="1" x14ac:dyDescent="0.25">
      <c r="A420" s="1"/>
      <c r="B420" s="4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</row>
    <row r="421" spans="1:245" ht="12.75" customHeight="1" x14ac:dyDescent="0.25">
      <c r="A421" s="1"/>
      <c r="B421" s="4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</row>
    <row r="422" spans="1:245" ht="12.75" customHeight="1" x14ac:dyDescent="0.25">
      <c r="A422" s="1"/>
      <c r="B422" s="4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</row>
    <row r="423" spans="1:245" ht="12.75" customHeight="1" x14ac:dyDescent="0.25">
      <c r="A423" s="1"/>
      <c r="B423" s="4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</row>
    <row r="424" spans="1:245" ht="12.75" customHeight="1" x14ac:dyDescent="0.25">
      <c r="A424" s="1"/>
      <c r="B424" s="4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</row>
    <row r="425" spans="1:245" ht="12.75" customHeight="1" x14ac:dyDescent="0.25">
      <c r="A425" s="1"/>
      <c r="B425" s="4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</row>
    <row r="426" spans="1:245" ht="12.75" customHeight="1" x14ac:dyDescent="0.25">
      <c r="A426" s="1"/>
      <c r="B426" s="4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</row>
    <row r="427" spans="1:245" ht="12.75" customHeight="1" x14ac:dyDescent="0.25">
      <c r="A427" s="1"/>
      <c r="B427" s="4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</row>
    <row r="428" spans="1:245" ht="12.75" customHeight="1" x14ac:dyDescent="0.25">
      <c r="A428" s="1"/>
      <c r="B428" s="4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</row>
    <row r="429" spans="1:245" ht="12.75" customHeight="1" x14ac:dyDescent="0.25">
      <c r="A429" s="1"/>
      <c r="B429" s="4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</row>
    <row r="430" spans="1:245" ht="12.75" customHeight="1" x14ac:dyDescent="0.25">
      <c r="A430" s="1"/>
      <c r="B430" s="4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</row>
    <row r="431" spans="1:245" ht="12.75" customHeight="1" x14ac:dyDescent="0.25">
      <c r="A431" s="1"/>
      <c r="B431" s="4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</row>
    <row r="432" spans="1:245" ht="12.75" customHeight="1" x14ac:dyDescent="0.25">
      <c r="A432" s="1"/>
      <c r="B432" s="4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</row>
    <row r="433" spans="1:245" ht="12.75" customHeight="1" x14ac:dyDescent="0.25">
      <c r="A433" s="1"/>
      <c r="B433" s="4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</row>
    <row r="434" spans="1:245" ht="12.75" customHeight="1" x14ac:dyDescent="0.25">
      <c r="A434" s="1"/>
      <c r="B434" s="4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</row>
    <row r="435" spans="1:245" ht="12.75" customHeight="1" x14ac:dyDescent="0.25">
      <c r="A435" s="1"/>
      <c r="B435" s="4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</row>
    <row r="436" spans="1:245" ht="12.75" customHeight="1" x14ac:dyDescent="0.25">
      <c r="A436" s="1"/>
      <c r="B436" s="4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</row>
    <row r="437" spans="1:245" ht="12.75" customHeight="1" x14ac:dyDescent="0.25">
      <c r="A437" s="1"/>
      <c r="B437" s="4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</row>
    <row r="438" spans="1:245" ht="12.75" customHeight="1" x14ac:dyDescent="0.25">
      <c r="A438" s="1"/>
      <c r="B438" s="4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</row>
    <row r="439" spans="1:245" ht="12.75" customHeight="1" x14ac:dyDescent="0.25">
      <c r="A439" s="1"/>
      <c r="B439" s="4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</row>
    <row r="440" spans="1:245" ht="12.75" customHeight="1" x14ac:dyDescent="0.25">
      <c r="A440" s="1"/>
      <c r="B440" s="4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</row>
    <row r="441" spans="1:245" ht="12.75" customHeight="1" x14ac:dyDescent="0.25">
      <c r="A441" s="1"/>
      <c r="B441" s="4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</row>
    <row r="442" spans="1:245" ht="12.75" customHeight="1" x14ac:dyDescent="0.25">
      <c r="A442" s="1"/>
      <c r="B442" s="4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</row>
    <row r="443" spans="1:245" ht="12.75" customHeight="1" x14ac:dyDescent="0.25">
      <c r="A443" s="1"/>
      <c r="B443" s="4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</row>
    <row r="444" spans="1:245" ht="12.75" customHeight="1" x14ac:dyDescent="0.25">
      <c r="A444" s="1"/>
      <c r="B444" s="4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</row>
    <row r="445" spans="1:245" ht="12.75" customHeight="1" x14ac:dyDescent="0.25">
      <c r="A445" s="1"/>
      <c r="B445" s="4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</row>
    <row r="446" spans="1:245" ht="12.75" customHeight="1" x14ac:dyDescent="0.25">
      <c r="A446" s="1"/>
      <c r="B446" s="4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</row>
    <row r="447" spans="1:245" ht="12.75" customHeight="1" x14ac:dyDescent="0.25">
      <c r="A447" s="1"/>
      <c r="B447" s="4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</row>
    <row r="448" spans="1:245" ht="12.75" customHeight="1" x14ac:dyDescent="0.25">
      <c r="A448" s="1"/>
      <c r="B448" s="4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</row>
    <row r="449" spans="1:245" ht="12.75" customHeight="1" x14ac:dyDescent="0.25">
      <c r="A449" s="1"/>
      <c r="B449" s="4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</row>
    <row r="450" spans="1:245" ht="12.75" customHeight="1" x14ac:dyDescent="0.25">
      <c r="A450" s="1"/>
      <c r="B450" s="4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</row>
    <row r="451" spans="1:245" ht="12.75" customHeight="1" x14ac:dyDescent="0.25">
      <c r="A451" s="1"/>
      <c r="B451" s="4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</row>
    <row r="452" spans="1:245" ht="12.75" customHeight="1" x14ac:dyDescent="0.25">
      <c r="A452" s="1"/>
      <c r="B452" s="4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</row>
    <row r="453" spans="1:245" ht="12.75" customHeight="1" x14ac:dyDescent="0.25">
      <c r="A453" s="1"/>
      <c r="B453" s="4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</row>
    <row r="454" spans="1:245" ht="12.75" customHeight="1" x14ac:dyDescent="0.25">
      <c r="A454" s="1"/>
      <c r="B454" s="4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</row>
    <row r="455" spans="1:245" ht="12.75" customHeight="1" x14ac:dyDescent="0.25">
      <c r="A455" s="1"/>
      <c r="B455" s="4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</row>
    <row r="456" spans="1:245" ht="12.75" customHeight="1" x14ac:dyDescent="0.25">
      <c r="A456" s="1"/>
      <c r="B456" s="4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</row>
    <row r="457" spans="1:245" ht="12.75" customHeight="1" x14ac:dyDescent="0.25">
      <c r="A457" s="1"/>
      <c r="B457" s="4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</row>
    <row r="458" spans="1:245" ht="12.75" customHeight="1" x14ac:dyDescent="0.25">
      <c r="A458" s="1"/>
      <c r="B458" s="4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</row>
    <row r="459" spans="1:245" ht="12.75" customHeight="1" x14ac:dyDescent="0.25">
      <c r="A459" s="1"/>
      <c r="B459" s="4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</row>
    <row r="460" spans="1:245" ht="12.75" customHeight="1" x14ac:dyDescent="0.25">
      <c r="A460" s="1"/>
      <c r="B460" s="4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</row>
    <row r="461" spans="1:245" ht="12.75" customHeight="1" x14ac:dyDescent="0.25">
      <c r="A461" s="1"/>
      <c r="B461" s="4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</row>
    <row r="462" spans="1:245" ht="12.75" customHeight="1" x14ac:dyDescent="0.25">
      <c r="A462" s="1"/>
      <c r="B462" s="4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</row>
    <row r="463" spans="1:245" ht="12.75" customHeight="1" x14ac:dyDescent="0.25">
      <c r="A463" s="1"/>
      <c r="B463" s="4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</row>
    <row r="464" spans="1:245" ht="12.75" customHeight="1" x14ac:dyDescent="0.25">
      <c r="A464" s="1"/>
      <c r="B464" s="4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</row>
    <row r="465" spans="1:245" ht="12.75" customHeight="1" x14ac:dyDescent="0.25">
      <c r="A465" s="1"/>
      <c r="B465" s="4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</row>
    <row r="466" spans="1:245" ht="12.75" customHeight="1" x14ac:dyDescent="0.25">
      <c r="A466" s="1"/>
      <c r="B466" s="4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</row>
    <row r="467" spans="1:245" ht="12.75" customHeight="1" x14ac:dyDescent="0.25">
      <c r="A467" s="1"/>
      <c r="B467" s="4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</row>
    <row r="468" spans="1:245" ht="12.75" customHeight="1" x14ac:dyDescent="0.25">
      <c r="A468" s="1"/>
      <c r="B468" s="4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</row>
    <row r="469" spans="1:245" ht="12.75" customHeight="1" x14ac:dyDescent="0.25">
      <c r="A469" s="1"/>
      <c r="B469" s="4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</row>
    <row r="470" spans="1:245" ht="12.75" customHeight="1" x14ac:dyDescent="0.25">
      <c r="A470" s="1"/>
      <c r="B470" s="4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</row>
    <row r="471" spans="1:245" ht="12.75" customHeight="1" x14ac:dyDescent="0.25">
      <c r="A471" s="1"/>
      <c r="B471" s="4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</row>
    <row r="472" spans="1:245" ht="12.75" customHeight="1" x14ac:dyDescent="0.25">
      <c r="A472" s="1"/>
      <c r="B472" s="4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</row>
    <row r="473" spans="1:245" ht="12.75" customHeight="1" x14ac:dyDescent="0.25">
      <c r="A473" s="1"/>
      <c r="B473" s="4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</row>
    <row r="474" spans="1:245" ht="12.75" customHeight="1" x14ac:dyDescent="0.25">
      <c r="A474" s="1"/>
      <c r="B474" s="4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</row>
    <row r="475" spans="1:245" ht="12.75" customHeight="1" x14ac:dyDescent="0.25">
      <c r="A475" s="1"/>
      <c r="B475" s="4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</row>
    <row r="476" spans="1:245" ht="12.75" customHeight="1" x14ac:dyDescent="0.25">
      <c r="A476" s="1"/>
      <c r="B476" s="4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</row>
    <row r="477" spans="1:245" ht="12.75" customHeight="1" x14ac:dyDescent="0.25">
      <c r="A477" s="1"/>
      <c r="B477" s="4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</row>
    <row r="478" spans="1:245" ht="12.75" customHeight="1" x14ac:dyDescent="0.25">
      <c r="A478" s="1"/>
      <c r="B478" s="4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</row>
    <row r="479" spans="1:245" ht="12.75" customHeight="1" x14ac:dyDescent="0.25">
      <c r="A479" s="1"/>
      <c r="B479" s="4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</row>
    <row r="480" spans="1:245" ht="12.75" customHeight="1" x14ac:dyDescent="0.25">
      <c r="A480" s="1"/>
      <c r="B480" s="4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</row>
    <row r="481" spans="1:245" ht="12.75" customHeight="1" x14ac:dyDescent="0.25">
      <c r="A481" s="1"/>
      <c r="B481" s="4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</row>
    <row r="482" spans="1:245" ht="12.75" customHeight="1" x14ac:dyDescent="0.25">
      <c r="A482" s="1"/>
      <c r="B482" s="4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</row>
    <row r="483" spans="1:245" ht="12.75" customHeight="1" x14ac:dyDescent="0.25">
      <c r="A483" s="1"/>
      <c r="B483" s="4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</row>
    <row r="484" spans="1:245" ht="12.75" customHeight="1" x14ac:dyDescent="0.25">
      <c r="A484" s="1"/>
      <c r="B484" s="4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</row>
    <row r="485" spans="1:245" ht="12.75" customHeight="1" x14ac:dyDescent="0.25">
      <c r="A485" s="1"/>
      <c r="B485" s="4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</row>
    <row r="486" spans="1:245" ht="12.75" customHeight="1" x14ac:dyDescent="0.25">
      <c r="A486" s="1"/>
      <c r="B486" s="4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</row>
    <row r="487" spans="1:245" ht="12.75" customHeight="1" x14ac:dyDescent="0.25">
      <c r="A487" s="1"/>
      <c r="B487" s="4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</row>
    <row r="488" spans="1:245" ht="12.75" customHeight="1" x14ac:dyDescent="0.25">
      <c r="A488" s="1"/>
      <c r="B488" s="4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</row>
    <row r="489" spans="1:245" ht="12.75" customHeight="1" x14ac:dyDescent="0.25">
      <c r="A489" s="1"/>
      <c r="B489" s="4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</row>
    <row r="490" spans="1:245" ht="12.75" customHeight="1" x14ac:dyDescent="0.25">
      <c r="A490" s="1"/>
      <c r="B490" s="4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</row>
    <row r="491" spans="1:245" ht="12.75" customHeight="1" x14ac:dyDescent="0.25">
      <c r="A491" s="1"/>
      <c r="B491" s="4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</row>
    <row r="492" spans="1:245" ht="12.75" customHeight="1" x14ac:dyDescent="0.25">
      <c r="A492" s="1"/>
      <c r="B492" s="4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</row>
    <row r="493" spans="1:245" ht="12.75" customHeight="1" x14ac:dyDescent="0.25">
      <c r="A493" s="1"/>
      <c r="B493" s="4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</row>
    <row r="494" spans="1:245" ht="12.75" customHeight="1" x14ac:dyDescent="0.25">
      <c r="A494" s="1"/>
      <c r="B494" s="4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</row>
    <row r="495" spans="1:245" ht="12.75" customHeight="1" x14ac:dyDescent="0.25">
      <c r="A495" s="1"/>
      <c r="B495" s="4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</row>
    <row r="496" spans="1:245" ht="12.75" customHeight="1" x14ac:dyDescent="0.25">
      <c r="A496" s="1"/>
      <c r="B496" s="4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</row>
    <row r="497" spans="1:245" ht="12.75" customHeight="1" x14ac:dyDescent="0.25">
      <c r="A497" s="1"/>
      <c r="B497" s="4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</row>
    <row r="498" spans="1:245" ht="12.75" customHeight="1" x14ac:dyDescent="0.25">
      <c r="A498" s="1"/>
      <c r="B498" s="4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</row>
    <row r="499" spans="1:245" ht="12.75" customHeight="1" x14ac:dyDescent="0.25">
      <c r="A499" s="1"/>
      <c r="B499" s="4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</row>
    <row r="500" spans="1:245" ht="12.75" customHeight="1" x14ac:dyDescent="0.25">
      <c r="A500" s="1"/>
      <c r="B500" s="4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</row>
    <row r="501" spans="1:245" ht="12.75" customHeight="1" x14ac:dyDescent="0.25">
      <c r="A501" s="1"/>
      <c r="B501" s="4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</row>
    <row r="502" spans="1:245" ht="12.75" customHeight="1" x14ac:dyDescent="0.25">
      <c r="A502" s="1"/>
      <c r="B502" s="4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</row>
    <row r="503" spans="1:245" ht="12.75" customHeight="1" x14ac:dyDescent="0.25">
      <c r="A503" s="1"/>
      <c r="B503" s="4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</row>
    <row r="504" spans="1:245" ht="12.75" customHeight="1" x14ac:dyDescent="0.25">
      <c r="A504" s="1"/>
      <c r="B504" s="4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</row>
    <row r="505" spans="1:245" ht="12.75" customHeight="1" x14ac:dyDescent="0.25">
      <c r="A505" s="1"/>
      <c r="B505" s="4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</row>
    <row r="506" spans="1:245" ht="12.75" customHeight="1" x14ac:dyDescent="0.25">
      <c r="A506" s="1"/>
      <c r="B506" s="4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</row>
    <row r="507" spans="1:245" ht="12.75" customHeight="1" x14ac:dyDescent="0.25">
      <c r="A507" s="1"/>
      <c r="B507" s="4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</row>
    <row r="508" spans="1:245" ht="12.75" customHeight="1" x14ac:dyDescent="0.25">
      <c r="A508" s="1"/>
      <c r="B508" s="4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</row>
    <row r="509" spans="1:245" ht="12.75" customHeight="1" x14ac:dyDescent="0.25">
      <c r="A509" s="1"/>
      <c r="B509" s="4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</row>
    <row r="510" spans="1:245" ht="12.75" customHeight="1" x14ac:dyDescent="0.25">
      <c r="A510" s="1"/>
      <c r="B510" s="4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</row>
    <row r="511" spans="1:245" ht="12.75" customHeight="1" x14ac:dyDescent="0.25">
      <c r="A511" s="1"/>
      <c r="B511" s="4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</row>
    <row r="512" spans="1:245" ht="12.75" customHeight="1" x14ac:dyDescent="0.25">
      <c r="A512" s="1"/>
      <c r="B512" s="4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</row>
    <row r="513" spans="1:245" ht="12.75" customHeight="1" x14ac:dyDescent="0.25">
      <c r="A513" s="1"/>
      <c r="B513" s="4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</row>
    <row r="514" spans="1:245" ht="12.75" customHeight="1" x14ac:dyDescent="0.25">
      <c r="A514" s="1"/>
      <c r="B514" s="4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</row>
    <row r="515" spans="1:245" ht="12.75" customHeight="1" x14ac:dyDescent="0.25">
      <c r="A515" s="1"/>
      <c r="B515" s="4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</row>
    <row r="516" spans="1:245" ht="12.75" customHeight="1" x14ac:dyDescent="0.25">
      <c r="A516" s="1"/>
      <c r="B516" s="4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</row>
    <row r="517" spans="1:245" ht="12.75" customHeight="1" x14ac:dyDescent="0.25">
      <c r="A517" s="1"/>
      <c r="B517" s="4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</row>
    <row r="518" spans="1:245" ht="12.75" customHeight="1" x14ac:dyDescent="0.25">
      <c r="A518" s="1"/>
      <c r="B518" s="4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</row>
    <row r="519" spans="1:245" ht="12.75" customHeight="1" x14ac:dyDescent="0.25">
      <c r="A519" s="1"/>
      <c r="B519" s="4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</row>
    <row r="520" spans="1:245" ht="12.75" customHeight="1" x14ac:dyDescent="0.25">
      <c r="A520" s="1"/>
      <c r="B520" s="4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</row>
    <row r="521" spans="1:245" ht="12.75" customHeight="1" x14ac:dyDescent="0.25">
      <c r="A521" s="1"/>
      <c r="B521" s="4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</row>
    <row r="522" spans="1:245" ht="12.75" customHeight="1" x14ac:dyDescent="0.25">
      <c r="A522" s="1"/>
      <c r="B522" s="4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</row>
    <row r="523" spans="1:245" ht="12.75" customHeight="1" x14ac:dyDescent="0.25">
      <c r="A523" s="1"/>
      <c r="B523" s="4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</row>
    <row r="524" spans="1:245" ht="12.75" customHeight="1" x14ac:dyDescent="0.25">
      <c r="A524" s="1"/>
      <c r="B524" s="4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</row>
    <row r="525" spans="1:245" ht="12.75" customHeight="1" x14ac:dyDescent="0.25">
      <c r="A525" s="1"/>
      <c r="B525" s="4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</row>
    <row r="526" spans="1:245" ht="12.75" customHeight="1" x14ac:dyDescent="0.25">
      <c r="A526" s="1"/>
      <c r="B526" s="4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</row>
    <row r="527" spans="1:245" ht="12.75" customHeight="1" x14ac:dyDescent="0.25">
      <c r="A527" s="1"/>
      <c r="B527" s="4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</row>
    <row r="528" spans="1:245" ht="12.75" customHeight="1" x14ac:dyDescent="0.25">
      <c r="A528" s="1"/>
      <c r="B528" s="4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</row>
    <row r="529" spans="1:245" ht="12.75" customHeight="1" x14ac:dyDescent="0.25">
      <c r="A529" s="1"/>
      <c r="B529" s="4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</row>
    <row r="530" spans="1:245" ht="12.75" customHeight="1" x14ac:dyDescent="0.25">
      <c r="A530" s="1"/>
      <c r="B530" s="4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</row>
    <row r="531" spans="1:245" ht="12.75" customHeight="1" x14ac:dyDescent="0.25">
      <c r="A531" s="1"/>
      <c r="B531" s="4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</row>
    <row r="532" spans="1:245" ht="12.75" customHeight="1" x14ac:dyDescent="0.25">
      <c r="A532" s="1"/>
      <c r="B532" s="4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</row>
    <row r="533" spans="1:245" ht="12.75" customHeight="1" x14ac:dyDescent="0.25">
      <c r="A533" s="1"/>
      <c r="B533" s="4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</row>
    <row r="534" spans="1:245" ht="12.75" customHeight="1" x14ac:dyDescent="0.25">
      <c r="A534" s="1"/>
      <c r="B534" s="4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</row>
    <row r="535" spans="1:245" ht="12.75" customHeight="1" x14ac:dyDescent="0.25">
      <c r="A535" s="1"/>
      <c r="B535" s="4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</row>
    <row r="536" spans="1:245" ht="12.75" customHeight="1" x14ac:dyDescent="0.25">
      <c r="A536" s="1"/>
      <c r="B536" s="4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</row>
    <row r="537" spans="1:245" ht="12.75" customHeight="1" x14ac:dyDescent="0.25">
      <c r="A537" s="1"/>
      <c r="B537" s="4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</row>
    <row r="538" spans="1:245" ht="12.75" customHeight="1" x14ac:dyDescent="0.25">
      <c r="A538" s="1"/>
      <c r="B538" s="4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</row>
    <row r="539" spans="1:245" ht="12.75" customHeight="1" x14ac:dyDescent="0.25">
      <c r="A539" s="1"/>
      <c r="B539" s="4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</row>
    <row r="540" spans="1:245" ht="12.75" customHeight="1" x14ac:dyDescent="0.25">
      <c r="A540" s="1"/>
      <c r="B540" s="4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</row>
    <row r="541" spans="1:245" ht="12.75" customHeight="1" x14ac:dyDescent="0.25">
      <c r="A541" s="1"/>
      <c r="B541" s="4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</row>
    <row r="542" spans="1:245" ht="12.75" customHeight="1" x14ac:dyDescent="0.25">
      <c r="A542" s="1"/>
      <c r="B542" s="4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</row>
    <row r="543" spans="1:245" ht="12.75" customHeight="1" x14ac:dyDescent="0.25">
      <c r="A543" s="1"/>
      <c r="B543" s="4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</row>
    <row r="544" spans="1:245" ht="12.75" customHeight="1" x14ac:dyDescent="0.25">
      <c r="A544" s="1"/>
      <c r="B544" s="4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</row>
    <row r="545" spans="1:245" ht="12.75" customHeight="1" x14ac:dyDescent="0.25">
      <c r="A545" s="1"/>
      <c r="B545" s="4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</row>
    <row r="546" spans="1:245" ht="12.75" customHeight="1" x14ac:dyDescent="0.25">
      <c r="A546" s="1"/>
      <c r="B546" s="4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</row>
    <row r="547" spans="1:245" ht="12.75" customHeight="1" x14ac:dyDescent="0.25">
      <c r="A547" s="1"/>
      <c r="B547" s="4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</row>
    <row r="548" spans="1:245" ht="12.75" customHeight="1" x14ac:dyDescent="0.25">
      <c r="A548" s="1"/>
      <c r="B548" s="4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</row>
    <row r="549" spans="1:245" ht="12.75" customHeight="1" x14ac:dyDescent="0.25">
      <c r="A549" s="1"/>
      <c r="B549" s="4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</row>
    <row r="550" spans="1:245" ht="12.75" customHeight="1" x14ac:dyDescent="0.25">
      <c r="A550" s="1"/>
      <c r="B550" s="4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</row>
    <row r="551" spans="1:245" ht="12.75" customHeight="1" x14ac:dyDescent="0.25">
      <c r="A551" s="1"/>
      <c r="B551" s="4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</row>
    <row r="552" spans="1:245" ht="12.75" customHeight="1" x14ac:dyDescent="0.25">
      <c r="A552" s="1"/>
      <c r="B552" s="4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</row>
    <row r="553" spans="1:245" ht="12.75" customHeight="1" x14ac:dyDescent="0.25">
      <c r="A553" s="1"/>
      <c r="B553" s="4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</row>
    <row r="554" spans="1:245" ht="12.75" customHeight="1" x14ac:dyDescent="0.25">
      <c r="A554" s="1"/>
      <c r="B554" s="4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</row>
    <row r="555" spans="1:245" ht="12.75" customHeight="1" x14ac:dyDescent="0.25">
      <c r="A555" s="1"/>
      <c r="B555" s="4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</row>
    <row r="556" spans="1:245" ht="12.75" customHeight="1" x14ac:dyDescent="0.25">
      <c r="A556" s="1"/>
      <c r="B556" s="4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</row>
    <row r="557" spans="1:245" ht="12.75" customHeight="1" x14ac:dyDescent="0.25">
      <c r="A557" s="1"/>
      <c r="B557" s="4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</row>
    <row r="558" spans="1:245" ht="12.75" customHeight="1" x14ac:dyDescent="0.25">
      <c r="A558" s="1"/>
      <c r="B558" s="4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</row>
    <row r="559" spans="1:245" ht="12.75" customHeight="1" x14ac:dyDescent="0.25">
      <c r="A559" s="1"/>
      <c r="B559" s="4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</row>
    <row r="560" spans="1:245" ht="12.75" customHeight="1" x14ac:dyDescent="0.25">
      <c r="A560" s="1"/>
      <c r="B560" s="4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</row>
    <row r="561" spans="1:245" ht="12.75" customHeight="1" x14ac:dyDescent="0.25">
      <c r="A561" s="1"/>
      <c r="B561" s="4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</row>
    <row r="562" spans="1:245" ht="12.75" customHeight="1" x14ac:dyDescent="0.25">
      <c r="A562" s="1"/>
      <c r="B562" s="4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</row>
    <row r="563" spans="1:245" ht="12.75" customHeight="1" x14ac:dyDescent="0.25">
      <c r="A563" s="1"/>
      <c r="B563" s="4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</row>
    <row r="564" spans="1:245" ht="12.75" customHeight="1" x14ac:dyDescent="0.25">
      <c r="A564" s="1"/>
      <c r="B564" s="4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</row>
    <row r="565" spans="1:245" ht="12.75" customHeight="1" x14ac:dyDescent="0.25">
      <c r="A565" s="1"/>
      <c r="B565" s="4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</row>
    <row r="566" spans="1:245" ht="12.75" customHeight="1" x14ac:dyDescent="0.25">
      <c r="A566" s="1"/>
      <c r="B566" s="4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</row>
    <row r="567" spans="1:245" ht="12.75" customHeight="1" x14ac:dyDescent="0.25">
      <c r="A567" s="1"/>
      <c r="B567" s="4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</row>
    <row r="568" spans="1:245" ht="12.75" customHeight="1" x14ac:dyDescent="0.25">
      <c r="A568" s="1"/>
      <c r="B568" s="4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</row>
    <row r="569" spans="1:245" ht="12.75" customHeight="1" x14ac:dyDescent="0.25">
      <c r="A569" s="1"/>
      <c r="B569" s="4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</row>
    <row r="570" spans="1:245" ht="12.75" customHeight="1" x14ac:dyDescent="0.25">
      <c r="A570" s="1"/>
      <c r="B570" s="4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</row>
    <row r="571" spans="1:245" ht="12.75" customHeight="1" x14ac:dyDescent="0.25">
      <c r="A571" s="1"/>
      <c r="B571" s="4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</row>
    <row r="572" spans="1:245" ht="12.75" customHeight="1" x14ac:dyDescent="0.25">
      <c r="A572" s="1"/>
      <c r="B572" s="4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</row>
    <row r="573" spans="1:245" ht="12.75" customHeight="1" x14ac:dyDescent="0.25">
      <c r="A573" s="1"/>
      <c r="B573" s="4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</row>
    <row r="574" spans="1:245" ht="12.75" customHeight="1" x14ac:dyDescent="0.25">
      <c r="A574" s="1"/>
      <c r="B574" s="4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</row>
    <row r="575" spans="1:245" ht="12.75" customHeight="1" x14ac:dyDescent="0.25">
      <c r="A575" s="1"/>
      <c r="B575" s="4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</row>
    <row r="576" spans="1:245" ht="12.75" customHeight="1" x14ac:dyDescent="0.25">
      <c r="A576" s="1"/>
      <c r="B576" s="4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</row>
    <row r="577" spans="1:245" ht="12.75" customHeight="1" x14ac:dyDescent="0.25">
      <c r="A577" s="1"/>
      <c r="B577" s="4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</row>
    <row r="578" spans="1:245" ht="12.75" customHeight="1" x14ac:dyDescent="0.25">
      <c r="A578" s="1"/>
      <c r="B578" s="4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</row>
    <row r="579" spans="1:245" ht="12.75" customHeight="1" x14ac:dyDescent="0.25">
      <c r="A579" s="1"/>
      <c r="B579" s="4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</row>
    <row r="580" spans="1:245" ht="12.75" customHeight="1" x14ac:dyDescent="0.25">
      <c r="A580" s="1"/>
      <c r="B580" s="4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</row>
    <row r="581" spans="1:245" ht="12.75" customHeight="1" x14ac:dyDescent="0.25">
      <c r="A581" s="1"/>
      <c r="B581" s="4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</row>
    <row r="582" spans="1:245" ht="12.75" customHeight="1" x14ac:dyDescent="0.25">
      <c r="A582" s="1"/>
      <c r="B582" s="4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</row>
    <row r="583" spans="1:245" ht="12.75" customHeight="1" x14ac:dyDescent="0.25">
      <c r="A583" s="1"/>
      <c r="B583" s="4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</row>
    <row r="584" spans="1:245" ht="12.75" customHeight="1" x14ac:dyDescent="0.25">
      <c r="A584" s="1"/>
      <c r="B584" s="4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</row>
    <row r="585" spans="1:245" ht="12.75" customHeight="1" x14ac:dyDescent="0.25">
      <c r="A585" s="1"/>
      <c r="B585" s="4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</row>
    <row r="586" spans="1:245" ht="12.75" customHeight="1" x14ac:dyDescent="0.25">
      <c r="A586" s="1"/>
      <c r="B586" s="4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</row>
    <row r="587" spans="1:245" ht="12.75" customHeight="1" x14ac:dyDescent="0.25">
      <c r="A587" s="1"/>
      <c r="B587" s="4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</row>
    <row r="588" spans="1:245" ht="12.75" customHeight="1" x14ac:dyDescent="0.25">
      <c r="A588" s="1"/>
      <c r="B588" s="4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</row>
    <row r="589" spans="1:245" ht="12.75" customHeight="1" x14ac:dyDescent="0.25">
      <c r="A589" s="1"/>
      <c r="B589" s="4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</row>
    <row r="590" spans="1:245" ht="12.75" customHeight="1" x14ac:dyDescent="0.25">
      <c r="A590" s="1"/>
      <c r="B590" s="4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</row>
    <row r="591" spans="1:245" ht="12.75" customHeight="1" x14ac:dyDescent="0.25">
      <c r="A591" s="1"/>
      <c r="B591" s="4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</row>
    <row r="592" spans="1:245" ht="12.75" customHeight="1" x14ac:dyDescent="0.25">
      <c r="A592" s="1"/>
      <c r="B592" s="4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</row>
    <row r="593" spans="1:245" ht="12.75" customHeight="1" x14ac:dyDescent="0.25">
      <c r="A593" s="1"/>
      <c r="B593" s="4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</row>
    <row r="594" spans="1:245" ht="12.75" customHeight="1" x14ac:dyDescent="0.25">
      <c r="A594" s="1"/>
      <c r="B594" s="4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</row>
    <row r="595" spans="1:245" ht="12.75" customHeight="1" x14ac:dyDescent="0.25">
      <c r="A595" s="1"/>
      <c r="B595" s="4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</row>
    <row r="596" spans="1:245" ht="12.75" customHeight="1" x14ac:dyDescent="0.25">
      <c r="A596" s="1"/>
      <c r="B596" s="4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</row>
    <row r="597" spans="1:245" ht="12.75" customHeight="1" x14ac:dyDescent="0.25">
      <c r="A597" s="1"/>
      <c r="B597" s="4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</row>
    <row r="598" spans="1:245" ht="12.75" customHeight="1" x14ac:dyDescent="0.25">
      <c r="A598" s="1"/>
      <c r="B598" s="4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</row>
    <row r="599" spans="1:245" ht="12.75" customHeight="1" x14ac:dyDescent="0.25">
      <c r="A599" s="1"/>
      <c r="B599" s="4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</row>
    <row r="600" spans="1:245" ht="12.75" customHeight="1" x14ac:dyDescent="0.25">
      <c r="A600" s="1"/>
      <c r="B600" s="4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</row>
    <row r="601" spans="1:245" ht="12.75" customHeight="1" x14ac:dyDescent="0.25">
      <c r="A601" s="1"/>
      <c r="B601" s="4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</row>
    <row r="602" spans="1:245" ht="12.75" customHeight="1" x14ac:dyDescent="0.25">
      <c r="A602" s="1"/>
      <c r="B602" s="4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</row>
    <row r="603" spans="1:245" ht="12.75" customHeight="1" x14ac:dyDescent="0.25">
      <c r="A603" s="1"/>
      <c r="B603" s="4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</row>
    <row r="604" spans="1:245" ht="12.75" customHeight="1" x14ac:dyDescent="0.25">
      <c r="A604" s="1"/>
      <c r="B604" s="4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</row>
    <row r="605" spans="1:245" ht="12.75" customHeight="1" x14ac:dyDescent="0.25">
      <c r="A605" s="1"/>
      <c r="B605" s="4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</row>
    <row r="606" spans="1:245" ht="12.75" customHeight="1" x14ac:dyDescent="0.25">
      <c r="A606" s="1"/>
      <c r="B606" s="4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</row>
    <row r="607" spans="1:245" ht="12.75" customHeight="1" x14ac:dyDescent="0.25">
      <c r="A607" s="1"/>
      <c r="B607" s="4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</row>
    <row r="608" spans="1:245" ht="12.75" customHeight="1" x14ac:dyDescent="0.25">
      <c r="A608" s="1"/>
      <c r="B608" s="4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</row>
    <row r="609" spans="1:245" ht="12.75" customHeight="1" x14ac:dyDescent="0.25">
      <c r="A609" s="1"/>
      <c r="B609" s="4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</row>
    <row r="610" spans="1:245" ht="12.75" customHeight="1" x14ac:dyDescent="0.25">
      <c r="A610" s="1"/>
      <c r="B610" s="4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</row>
    <row r="611" spans="1:245" ht="12.75" customHeight="1" x14ac:dyDescent="0.25">
      <c r="A611" s="1"/>
      <c r="B611" s="4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</row>
    <row r="612" spans="1:245" ht="12.75" customHeight="1" x14ac:dyDescent="0.25">
      <c r="A612" s="1"/>
      <c r="B612" s="4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</row>
    <row r="613" spans="1:245" ht="12.75" customHeight="1" x14ac:dyDescent="0.25">
      <c r="A613" s="1"/>
      <c r="B613" s="4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</row>
    <row r="614" spans="1:245" ht="12.75" customHeight="1" x14ac:dyDescent="0.25">
      <c r="A614" s="1"/>
      <c r="B614" s="4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</row>
    <row r="615" spans="1:245" ht="12.75" customHeight="1" x14ac:dyDescent="0.25">
      <c r="A615" s="1"/>
      <c r="B615" s="4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</row>
    <row r="616" spans="1:245" ht="12.75" customHeight="1" x14ac:dyDescent="0.25">
      <c r="A616" s="1"/>
      <c r="B616" s="4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</row>
    <row r="617" spans="1:245" ht="12.75" customHeight="1" x14ac:dyDescent="0.25">
      <c r="A617" s="1"/>
      <c r="B617" s="4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</row>
    <row r="618" spans="1:245" ht="12.75" customHeight="1" x14ac:dyDescent="0.25">
      <c r="A618" s="1"/>
      <c r="B618" s="4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</row>
    <row r="619" spans="1:245" ht="12.75" customHeight="1" x14ac:dyDescent="0.25">
      <c r="A619" s="1"/>
      <c r="B619" s="4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</row>
    <row r="620" spans="1:245" ht="12.75" customHeight="1" x14ac:dyDescent="0.25">
      <c r="A620" s="1"/>
      <c r="B620" s="4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</row>
    <row r="621" spans="1:245" ht="12.75" customHeight="1" x14ac:dyDescent="0.25">
      <c r="A621" s="1"/>
      <c r="B621" s="4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</row>
    <row r="622" spans="1:245" ht="12.75" customHeight="1" x14ac:dyDescent="0.25">
      <c r="A622" s="1"/>
      <c r="B622" s="4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</row>
    <row r="623" spans="1:245" ht="12.75" customHeight="1" x14ac:dyDescent="0.25">
      <c r="A623" s="1"/>
      <c r="B623" s="4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</row>
    <row r="624" spans="1:245" ht="12.75" customHeight="1" x14ac:dyDescent="0.25">
      <c r="A624" s="1"/>
      <c r="B624" s="4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</row>
    <row r="625" spans="1:245" ht="12.75" customHeight="1" x14ac:dyDescent="0.25">
      <c r="A625" s="1"/>
      <c r="B625" s="4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</row>
    <row r="626" spans="1:245" ht="12.75" customHeight="1" x14ac:dyDescent="0.25">
      <c r="A626" s="1"/>
      <c r="B626" s="4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</row>
    <row r="627" spans="1:245" ht="12.75" customHeight="1" x14ac:dyDescent="0.25">
      <c r="A627" s="1"/>
      <c r="B627" s="4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</row>
    <row r="628" spans="1:245" ht="12.75" customHeight="1" x14ac:dyDescent="0.25">
      <c r="A628" s="1"/>
      <c r="B628" s="4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</row>
    <row r="629" spans="1:245" ht="12.75" customHeight="1" x14ac:dyDescent="0.25">
      <c r="A629" s="1"/>
      <c r="B629" s="4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</row>
    <row r="630" spans="1:245" ht="12.75" customHeight="1" x14ac:dyDescent="0.25">
      <c r="A630" s="1"/>
      <c r="B630" s="4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</row>
    <row r="631" spans="1:245" ht="12.75" customHeight="1" x14ac:dyDescent="0.25">
      <c r="A631" s="1"/>
      <c r="B631" s="4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</row>
    <row r="632" spans="1:245" ht="12.75" customHeight="1" x14ac:dyDescent="0.25">
      <c r="A632" s="1"/>
      <c r="B632" s="4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</row>
    <row r="633" spans="1:245" ht="12.75" customHeight="1" x14ac:dyDescent="0.25">
      <c r="A633" s="1"/>
      <c r="B633" s="4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</row>
    <row r="634" spans="1:245" ht="12.75" customHeight="1" x14ac:dyDescent="0.25">
      <c r="A634" s="1"/>
      <c r="B634" s="4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</row>
    <row r="635" spans="1:245" ht="12.75" customHeight="1" x14ac:dyDescent="0.25">
      <c r="A635" s="1"/>
      <c r="B635" s="4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</row>
    <row r="636" spans="1:245" ht="12.75" customHeight="1" x14ac:dyDescent="0.25">
      <c r="A636" s="1"/>
      <c r="B636" s="4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</row>
    <row r="637" spans="1:245" ht="12.75" customHeight="1" x14ac:dyDescent="0.25">
      <c r="A637" s="1"/>
      <c r="B637" s="4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</row>
    <row r="638" spans="1:245" ht="12.75" customHeight="1" x14ac:dyDescent="0.25">
      <c r="A638" s="1"/>
      <c r="B638" s="4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</row>
    <row r="639" spans="1:245" ht="12.75" customHeight="1" x14ac:dyDescent="0.25">
      <c r="A639" s="1"/>
      <c r="B639" s="4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</row>
    <row r="640" spans="1:245" ht="12.75" customHeight="1" x14ac:dyDescent="0.25">
      <c r="A640" s="1"/>
      <c r="B640" s="4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</row>
    <row r="641" spans="1:245" ht="12.75" customHeight="1" x14ac:dyDescent="0.25">
      <c r="A641" s="1"/>
      <c r="B641" s="4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</row>
    <row r="642" spans="1:245" ht="12.75" customHeight="1" x14ac:dyDescent="0.25">
      <c r="A642" s="1"/>
      <c r="B642" s="4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</row>
    <row r="643" spans="1:245" ht="12.75" customHeight="1" x14ac:dyDescent="0.25">
      <c r="A643" s="1"/>
      <c r="B643" s="4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</row>
    <row r="644" spans="1:245" ht="12.75" customHeight="1" x14ac:dyDescent="0.25">
      <c r="A644" s="1"/>
      <c r="B644" s="4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</row>
    <row r="645" spans="1:245" ht="12.75" customHeight="1" x14ac:dyDescent="0.25">
      <c r="A645" s="1"/>
      <c r="B645" s="4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</row>
    <row r="646" spans="1:245" ht="12.75" customHeight="1" x14ac:dyDescent="0.25">
      <c r="A646" s="1"/>
      <c r="B646" s="4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</row>
    <row r="647" spans="1:245" ht="12.75" customHeight="1" x14ac:dyDescent="0.25">
      <c r="A647" s="1"/>
      <c r="B647" s="4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</row>
    <row r="648" spans="1:245" ht="12.75" customHeight="1" x14ac:dyDescent="0.25">
      <c r="A648" s="1"/>
      <c r="B648" s="4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</row>
    <row r="649" spans="1:245" ht="12.75" customHeight="1" x14ac:dyDescent="0.25">
      <c r="A649" s="1"/>
      <c r="B649" s="4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</row>
    <row r="650" spans="1:245" ht="12.75" customHeight="1" x14ac:dyDescent="0.25">
      <c r="A650" s="1"/>
      <c r="B650" s="4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</row>
    <row r="651" spans="1:245" ht="12.75" customHeight="1" x14ac:dyDescent="0.25">
      <c r="A651" s="1"/>
      <c r="B651" s="4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</row>
    <row r="652" spans="1:245" ht="12.75" customHeight="1" x14ac:dyDescent="0.25">
      <c r="A652" s="1"/>
      <c r="B652" s="4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</row>
    <row r="653" spans="1:245" ht="12.75" customHeight="1" x14ac:dyDescent="0.25">
      <c r="A653" s="1"/>
      <c r="B653" s="4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</row>
    <row r="654" spans="1:245" ht="12.75" customHeight="1" x14ac:dyDescent="0.25">
      <c r="A654" s="1"/>
      <c r="B654" s="4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</row>
    <row r="655" spans="1:245" ht="12.75" customHeight="1" x14ac:dyDescent="0.25">
      <c r="A655" s="1"/>
      <c r="B655" s="4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</row>
    <row r="656" spans="1:245" ht="12.75" customHeight="1" x14ac:dyDescent="0.25">
      <c r="A656" s="1"/>
      <c r="B656" s="4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</row>
    <row r="657" spans="1:245" ht="12.75" customHeight="1" x14ac:dyDescent="0.25">
      <c r="A657" s="1"/>
      <c r="B657" s="4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</row>
    <row r="658" spans="1:245" ht="12.75" customHeight="1" x14ac:dyDescent="0.25">
      <c r="A658" s="1"/>
      <c r="B658" s="4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</row>
    <row r="659" spans="1:245" ht="12.75" customHeight="1" x14ac:dyDescent="0.25">
      <c r="A659" s="1"/>
      <c r="B659" s="4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</row>
    <row r="660" spans="1:245" ht="12.75" customHeight="1" x14ac:dyDescent="0.25">
      <c r="A660" s="1"/>
      <c r="B660" s="4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</row>
    <row r="661" spans="1:245" ht="12.75" customHeight="1" x14ac:dyDescent="0.25">
      <c r="A661" s="1"/>
      <c r="B661" s="4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</row>
    <row r="662" spans="1:245" ht="12.75" customHeight="1" x14ac:dyDescent="0.25">
      <c r="A662" s="1"/>
      <c r="B662" s="4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</row>
    <row r="663" spans="1:245" ht="12.75" customHeight="1" x14ac:dyDescent="0.25">
      <c r="A663" s="1"/>
      <c r="B663" s="4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</row>
    <row r="664" spans="1:245" ht="12.75" customHeight="1" x14ac:dyDescent="0.25">
      <c r="A664" s="1"/>
      <c r="B664" s="4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</row>
    <row r="665" spans="1:245" ht="12.75" customHeight="1" x14ac:dyDescent="0.25">
      <c r="A665" s="1"/>
      <c r="B665" s="4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</row>
    <row r="666" spans="1:245" ht="12.75" customHeight="1" x14ac:dyDescent="0.25">
      <c r="A666" s="1"/>
      <c r="B666" s="4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</row>
    <row r="667" spans="1:245" ht="12.75" customHeight="1" x14ac:dyDescent="0.25">
      <c r="A667" s="1"/>
      <c r="B667" s="4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</row>
    <row r="668" spans="1:245" ht="12.75" customHeight="1" x14ac:dyDescent="0.25">
      <c r="A668" s="1"/>
      <c r="B668" s="4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</row>
    <row r="669" spans="1:245" ht="12.75" customHeight="1" x14ac:dyDescent="0.25">
      <c r="A669" s="1"/>
      <c r="B669" s="4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</row>
    <row r="670" spans="1:245" ht="12.75" customHeight="1" x14ac:dyDescent="0.25">
      <c r="A670" s="1"/>
      <c r="B670" s="4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</row>
    <row r="671" spans="1:245" ht="12.75" customHeight="1" x14ac:dyDescent="0.25">
      <c r="A671" s="1"/>
      <c r="B671" s="4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</row>
    <row r="672" spans="1:245" ht="12.75" customHeight="1" x14ac:dyDescent="0.25">
      <c r="A672" s="1"/>
      <c r="B672" s="4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</row>
    <row r="673" spans="1:245" ht="12.75" customHeight="1" x14ac:dyDescent="0.25">
      <c r="A673" s="1"/>
      <c r="B673" s="4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</row>
    <row r="674" spans="1:245" ht="12.75" customHeight="1" x14ac:dyDescent="0.25">
      <c r="A674" s="1"/>
      <c r="B674" s="4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</row>
    <row r="675" spans="1:245" ht="12.75" customHeight="1" x14ac:dyDescent="0.25">
      <c r="A675" s="1"/>
      <c r="B675" s="4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</row>
    <row r="676" spans="1:245" ht="12.75" customHeight="1" x14ac:dyDescent="0.25">
      <c r="A676" s="1"/>
      <c r="B676" s="4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</row>
    <row r="677" spans="1:245" ht="12.75" customHeight="1" x14ac:dyDescent="0.25">
      <c r="A677" s="1"/>
      <c r="B677" s="4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</row>
    <row r="678" spans="1:245" ht="12.75" customHeight="1" x14ac:dyDescent="0.25">
      <c r="A678" s="1"/>
      <c r="B678" s="4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</row>
    <row r="679" spans="1:245" ht="12.75" customHeight="1" x14ac:dyDescent="0.25">
      <c r="A679" s="1"/>
      <c r="B679" s="4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</row>
    <row r="680" spans="1:245" ht="12.75" customHeight="1" x14ac:dyDescent="0.25">
      <c r="A680" s="1"/>
      <c r="B680" s="4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</row>
    <row r="681" spans="1:245" ht="12.75" customHeight="1" x14ac:dyDescent="0.25">
      <c r="A681" s="1"/>
      <c r="B681" s="4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</row>
    <row r="682" spans="1:245" ht="12.75" customHeight="1" x14ac:dyDescent="0.25">
      <c r="A682" s="1"/>
      <c r="B682" s="4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</row>
    <row r="683" spans="1:245" ht="12.75" customHeight="1" x14ac:dyDescent="0.25">
      <c r="A683" s="1"/>
      <c r="B683" s="4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</row>
    <row r="684" spans="1:245" ht="12.75" customHeight="1" x14ac:dyDescent="0.25">
      <c r="A684" s="1"/>
      <c r="B684" s="4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</row>
    <row r="685" spans="1:245" ht="12.75" customHeight="1" x14ac:dyDescent="0.25">
      <c r="A685" s="1"/>
      <c r="B685" s="4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</row>
    <row r="686" spans="1:245" ht="12.75" customHeight="1" x14ac:dyDescent="0.25">
      <c r="A686" s="1"/>
      <c r="B686" s="4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</row>
    <row r="687" spans="1:245" ht="12.75" customHeight="1" x14ac:dyDescent="0.25">
      <c r="A687" s="1"/>
      <c r="B687" s="4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</row>
    <row r="688" spans="1:245" ht="12.75" customHeight="1" x14ac:dyDescent="0.25">
      <c r="A688" s="1"/>
      <c r="B688" s="4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</row>
    <row r="689" spans="1:245" ht="12.75" customHeight="1" x14ac:dyDescent="0.25">
      <c r="A689" s="1"/>
      <c r="B689" s="4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</row>
    <row r="690" spans="1:245" ht="12.75" customHeight="1" x14ac:dyDescent="0.25">
      <c r="A690" s="1"/>
      <c r="B690" s="4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</row>
    <row r="691" spans="1:245" ht="12.75" customHeight="1" x14ac:dyDescent="0.25">
      <c r="A691" s="1"/>
      <c r="B691" s="4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</row>
    <row r="692" spans="1:245" ht="12.75" customHeight="1" x14ac:dyDescent="0.25">
      <c r="A692" s="1"/>
      <c r="B692" s="4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</row>
    <row r="693" spans="1:245" ht="12.75" customHeight="1" x14ac:dyDescent="0.25">
      <c r="A693" s="1"/>
      <c r="B693" s="4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</row>
    <row r="694" spans="1:245" ht="12.75" customHeight="1" x14ac:dyDescent="0.25">
      <c r="A694" s="1"/>
      <c r="B694" s="4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</row>
    <row r="695" spans="1:245" ht="12.75" customHeight="1" x14ac:dyDescent="0.25">
      <c r="A695" s="1"/>
      <c r="B695" s="4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</row>
    <row r="696" spans="1:245" ht="12.75" customHeight="1" x14ac:dyDescent="0.25">
      <c r="A696" s="1"/>
      <c r="B696" s="4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</row>
    <row r="697" spans="1:245" ht="12.75" customHeight="1" x14ac:dyDescent="0.25">
      <c r="A697" s="1"/>
      <c r="B697" s="4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</row>
    <row r="698" spans="1:245" ht="12.75" customHeight="1" x14ac:dyDescent="0.25">
      <c r="A698" s="1"/>
      <c r="B698" s="4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</row>
    <row r="699" spans="1:245" ht="12.75" customHeight="1" x14ac:dyDescent="0.25">
      <c r="A699" s="1"/>
      <c r="B699" s="4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</row>
    <row r="700" spans="1:245" ht="12.75" customHeight="1" x14ac:dyDescent="0.25">
      <c r="A700" s="1"/>
      <c r="B700" s="4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</row>
    <row r="701" spans="1:245" ht="12.75" customHeight="1" x14ac:dyDescent="0.25">
      <c r="A701" s="1"/>
      <c r="B701" s="4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</row>
    <row r="702" spans="1:245" ht="12.75" customHeight="1" x14ac:dyDescent="0.25">
      <c r="A702" s="1"/>
      <c r="B702" s="4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</row>
    <row r="703" spans="1:245" ht="12.75" customHeight="1" x14ac:dyDescent="0.25">
      <c r="A703" s="1"/>
      <c r="B703" s="4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</row>
    <row r="704" spans="1:245" ht="12.75" customHeight="1" x14ac:dyDescent="0.25">
      <c r="A704" s="1"/>
      <c r="B704" s="4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</row>
    <row r="705" spans="1:245" ht="12.75" customHeight="1" x14ac:dyDescent="0.25">
      <c r="A705" s="1"/>
      <c r="B705" s="4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</row>
    <row r="706" spans="1:245" ht="12.75" customHeight="1" x14ac:dyDescent="0.25">
      <c r="A706" s="1"/>
      <c r="B706" s="4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</row>
    <row r="707" spans="1:245" ht="12.75" customHeight="1" x14ac:dyDescent="0.25">
      <c r="A707" s="1"/>
      <c r="B707" s="4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</row>
    <row r="708" spans="1:245" ht="12.75" customHeight="1" x14ac:dyDescent="0.25">
      <c r="A708" s="1"/>
      <c r="B708" s="4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</row>
    <row r="709" spans="1:245" ht="12.75" customHeight="1" x14ac:dyDescent="0.25">
      <c r="A709" s="1"/>
      <c r="B709" s="4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</row>
    <row r="710" spans="1:245" ht="12.75" customHeight="1" x14ac:dyDescent="0.25">
      <c r="A710" s="1"/>
      <c r="B710" s="4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</row>
    <row r="711" spans="1:245" ht="12.75" customHeight="1" x14ac:dyDescent="0.25">
      <c r="A711" s="1"/>
      <c r="B711" s="4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</row>
    <row r="712" spans="1:245" ht="12.75" customHeight="1" x14ac:dyDescent="0.25">
      <c r="A712" s="1"/>
      <c r="B712" s="4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</row>
    <row r="713" spans="1:245" ht="12.75" customHeight="1" x14ac:dyDescent="0.25">
      <c r="A713" s="1"/>
      <c r="B713" s="4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</row>
    <row r="714" spans="1:245" ht="12.75" customHeight="1" x14ac:dyDescent="0.25">
      <c r="A714" s="1"/>
      <c r="B714" s="4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</row>
    <row r="715" spans="1:245" ht="12.75" customHeight="1" x14ac:dyDescent="0.25">
      <c r="A715" s="1"/>
      <c r="B715" s="4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</row>
    <row r="716" spans="1:245" ht="12.75" customHeight="1" x14ac:dyDescent="0.25">
      <c r="A716" s="1"/>
      <c r="B716" s="4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</row>
    <row r="717" spans="1:245" ht="12.75" customHeight="1" x14ac:dyDescent="0.25">
      <c r="A717" s="1"/>
      <c r="B717" s="4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</row>
    <row r="718" spans="1:245" ht="12.75" customHeight="1" x14ac:dyDescent="0.25">
      <c r="A718" s="1"/>
      <c r="B718" s="4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</row>
    <row r="719" spans="1:245" ht="12.75" customHeight="1" x14ac:dyDescent="0.25">
      <c r="A719" s="1"/>
      <c r="B719" s="4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</row>
    <row r="720" spans="1:245" ht="12.75" customHeight="1" x14ac:dyDescent="0.25">
      <c r="A720" s="1"/>
      <c r="B720" s="4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</row>
    <row r="721" spans="1:245" ht="12.75" customHeight="1" x14ac:dyDescent="0.25">
      <c r="A721" s="1"/>
      <c r="B721" s="4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</row>
    <row r="722" spans="1:245" ht="12.75" customHeight="1" x14ac:dyDescent="0.25">
      <c r="A722" s="1"/>
      <c r="B722" s="4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</row>
    <row r="723" spans="1:245" ht="12.75" customHeight="1" x14ac:dyDescent="0.25">
      <c r="A723" s="1"/>
      <c r="B723" s="4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</row>
    <row r="724" spans="1:245" ht="12.75" customHeight="1" x14ac:dyDescent="0.25">
      <c r="A724" s="1"/>
      <c r="B724" s="4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</row>
    <row r="725" spans="1:245" ht="12.75" customHeight="1" x14ac:dyDescent="0.25">
      <c r="A725" s="1"/>
      <c r="B725" s="4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</row>
    <row r="726" spans="1:245" ht="12.75" customHeight="1" x14ac:dyDescent="0.25">
      <c r="A726" s="1"/>
      <c r="B726" s="4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</row>
    <row r="727" spans="1:245" ht="12.75" customHeight="1" x14ac:dyDescent="0.25">
      <c r="A727" s="1"/>
      <c r="B727" s="4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</row>
    <row r="728" spans="1:245" ht="12.75" customHeight="1" x14ac:dyDescent="0.25">
      <c r="A728" s="1"/>
      <c r="B728" s="4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</row>
    <row r="729" spans="1:245" ht="12.75" customHeight="1" x14ac:dyDescent="0.25">
      <c r="A729" s="1"/>
      <c r="B729" s="4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</row>
    <row r="730" spans="1:245" ht="12.75" customHeight="1" x14ac:dyDescent="0.25">
      <c r="A730" s="1"/>
      <c r="B730" s="4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</row>
    <row r="731" spans="1:245" ht="12.75" customHeight="1" x14ac:dyDescent="0.25">
      <c r="A731" s="1"/>
      <c r="B731" s="4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</row>
    <row r="732" spans="1:245" ht="12.75" customHeight="1" x14ac:dyDescent="0.25">
      <c r="A732" s="1"/>
      <c r="B732" s="4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</row>
    <row r="733" spans="1:245" ht="12.75" customHeight="1" x14ac:dyDescent="0.25">
      <c r="A733" s="1"/>
      <c r="B733" s="4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</row>
    <row r="734" spans="1:245" ht="12.75" customHeight="1" x14ac:dyDescent="0.25">
      <c r="A734" s="1"/>
      <c r="B734" s="4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</row>
    <row r="735" spans="1:245" ht="12.75" customHeight="1" x14ac:dyDescent="0.25">
      <c r="A735" s="1"/>
      <c r="B735" s="4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</row>
    <row r="736" spans="1:245" ht="12.75" customHeight="1" x14ac:dyDescent="0.25">
      <c r="A736" s="1"/>
      <c r="B736" s="4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</row>
    <row r="737" spans="1:245" ht="12.75" customHeight="1" x14ac:dyDescent="0.25">
      <c r="A737" s="1"/>
      <c r="B737" s="4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</row>
    <row r="738" spans="1:245" ht="12.75" customHeight="1" x14ac:dyDescent="0.25">
      <c r="A738" s="1"/>
      <c r="B738" s="4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</row>
    <row r="739" spans="1:245" ht="12.75" customHeight="1" x14ac:dyDescent="0.25">
      <c r="A739" s="1"/>
      <c r="B739" s="4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</row>
    <row r="740" spans="1:245" ht="12.75" customHeight="1" x14ac:dyDescent="0.25">
      <c r="A740" s="1"/>
      <c r="B740" s="4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</row>
    <row r="741" spans="1:245" ht="12.75" customHeight="1" x14ac:dyDescent="0.25">
      <c r="A741" s="1"/>
      <c r="B741" s="4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</row>
    <row r="742" spans="1:245" ht="12.75" customHeight="1" x14ac:dyDescent="0.25">
      <c r="A742" s="1"/>
      <c r="B742" s="4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</row>
    <row r="743" spans="1:245" ht="12.75" customHeight="1" x14ac:dyDescent="0.25">
      <c r="A743" s="1"/>
      <c r="B743" s="4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</row>
    <row r="744" spans="1:245" ht="12.75" customHeight="1" x14ac:dyDescent="0.25">
      <c r="A744" s="1"/>
      <c r="B744" s="4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</row>
    <row r="745" spans="1:245" ht="12.75" customHeight="1" x14ac:dyDescent="0.25">
      <c r="A745" s="1"/>
      <c r="B745" s="4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</row>
    <row r="746" spans="1:245" ht="12.75" customHeight="1" x14ac:dyDescent="0.25">
      <c r="A746" s="1"/>
      <c r="B746" s="4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</row>
    <row r="747" spans="1:245" ht="12.75" customHeight="1" x14ac:dyDescent="0.25">
      <c r="A747" s="1"/>
      <c r="B747" s="4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</row>
    <row r="748" spans="1:245" ht="12.75" customHeight="1" x14ac:dyDescent="0.25">
      <c r="A748" s="1"/>
      <c r="B748" s="4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</row>
    <row r="749" spans="1:245" ht="12.75" customHeight="1" x14ac:dyDescent="0.25">
      <c r="A749" s="1"/>
      <c r="B749" s="4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</row>
    <row r="750" spans="1:245" ht="12.75" customHeight="1" x14ac:dyDescent="0.25">
      <c r="A750" s="1"/>
      <c r="B750" s="4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</row>
    <row r="751" spans="1:245" ht="12.75" customHeight="1" x14ac:dyDescent="0.25">
      <c r="A751" s="1"/>
      <c r="B751" s="4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</row>
    <row r="752" spans="1:245" ht="12.75" customHeight="1" x14ac:dyDescent="0.25">
      <c r="A752" s="1"/>
      <c r="B752" s="4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</row>
    <row r="753" spans="1:245" ht="12.75" customHeight="1" x14ac:dyDescent="0.25">
      <c r="A753" s="1"/>
      <c r="B753" s="4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</row>
    <row r="754" spans="1:245" ht="12.75" customHeight="1" x14ac:dyDescent="0.25">
      <c r="A754" s="1"/>
      <c r="B754" s="4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</row>
    <row r="755" spans="1:245" ht="12.75" customHeight="1" x14ac:dyDescent="0.25">
      <c r="A755" s="1"/>
      <c r="B755" s="4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</row>
    <row r="756" spans="1:245" ht="12.75" customHeight="1" x14ac:dyDescent="0.25">
      <c r="A756" s="1"/>
      <c r="B756" s="4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</row>
    <row r="757" spans="1:245" ht="12.75" customHeight="1" x14ac:dyDescent="0.25">
      <c r="A757" s="1"/>
      <c r="B757" s="4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</row>
    <row r="758" spans="1:245" ht="12.75" customHeight="1" x14ac:dyDescent="0.25">
      <c r="A758" s="1"/>
      <c r="B758" s="4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</row>
    <row r="759" spans="1:245" ht="12.75" customHeight="1" x14ac:dyDescent="0.25">
      <c r="A759" s="1"/>
      <c r="B759" s="4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</row>
    <row r="760" spans="1:245" ht="12.75" customHeight="1" x14ac:dyDescent="0.25">
      <c r="A760" s="1"/>
      <c r="B760" s="4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</row>
    <row r="761" spans="1:245" ht="12.75" customHeight="1" x14ac:dyDescent="0.25">
      <c r="A761" s="1"/>
      <c r="B761" s="4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</row>
    <row r="762" spans="1:245" ht="12.75" customHeight="1" x14ac:dyDescent="0.25">
      <c r="A762" s="1"/>
      <c r="B762" s="4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</row>
    <row r="763" spans="1:245" ht="12.75" customHeight="1" x14ac:dyDescent="0.25">
      <c r="A763" s="1"/>
      <c r="B763" s="4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</row>
    <row r="764" spans="1:245" ht="12.75" customHeight="1" x14ac:dyDescent="0.25">
      <c r="A764" s="1"/>
      <c r="B764" s="4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</row>
    <row r="765" spans="1:245" ht="12.75" customHeight="1" x14ac:dyDescent="0.25">
      <c r="A765" s="1"/>
      <c r="B765" s="4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</row>
    <row r="766" spans="1:245" ht="12.75" customHeight="1" x14ac:dyDescent="0.25">
      <c r="A766" s="1"/>
      <c r="B766" s="4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</row>
    <row r="767" spans="1:245" ht="12.75" customHeight="1" x14ac:dyDescent="0.25">
      <c r="A767" s="1"/>
      <c r="B767" s="4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</row>
    <row r="768" spans="1:245" ht="12.75" customHeight="1" x14ac:dyDescent="0.25">
      <c r="A768" s="1"/>
      <c r="B768" s="4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</row>
    <row r="769" spans="1:245" ht="12.75" customHeight="1" x14ac:dyDescent="0.25">
      <c r="A769" s="1"/>
      <c r="B769" s="4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</row>
    <row r="770" spans="1:245" ht="12.75" customHeight="1" x14ac:dyDescent="0.25">
      <c r="A770" s="1"/>
      <c r="B770" s="4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</row>
    <row r="771" spans="1:245" ht="12.75" customHeight="1" x14ac:dyDescent="0.25">
      <c r="A771" s="1"/>
      <c r="B771" s="4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</row>
    <row r="772" spans="1:245" ht="12.75" customHeight="1" x14ac:dyDescent="0.25">
      <c r="A772" s="1"/>
      <c r="B772" s="4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</row>
    <row r="773" spans="1:245" ht="12.75" customHeight="1" x14ac:dyDescent="0.25">
      <c r="A773" s="1"/>
      <c r="B773" s="4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</row>
    <row r="774" spans="1:245" ht="12.75" customHeight="1" x14ac:dyDescent="0.25">
      <c r="A774" s="1"/>
      <c r="B774" s="4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</row>
    <row r="775" spans="1:245" ht="12.75" customHeight="1" x14ac:dyDescent="0.25">
      <c r="A775" s="1"/>
      <c r="B775" s="4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</row>
    <row r="776" spans="1:245" ht="12.75" customHeight="1" x14ac:dyDescent="0.25">
      <c r="A776" s="1"/>
      <c r="B776" s="4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</row>
    <row r="777" spans="1:245" ht="12.75" customHeight="1" x14ac:dyDescent="0.25">
      <c r="A777" s="1"/>
      <c r="B777" s="4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</row>
    <row r="778" spans="1:245" ht="12.75" customHeight="1" x14ac:dyDescent="0.25">
      <c r="A778" s="1"/>
      <c r="B778" s="4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</row>
    <row r="779" spans="1:245" ht="12.75" customHeight="1" x14ac:dyDescent="0.25">
      <c r="A779" s="1"/>
      <c r="B779" s="4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</row>
    <row r="780" spans="1:245" ht="12.75" customHeight="1" x14ac:dyDescent="0.25">
      <c r="A780" s="1"/>
      <c r="B780" s="4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</row>
    <row r="781" spans="1:245" ht="12.75" customHeight="1" x14ac:dyDescent="0.25">
      <c r="A781" s="1"/>
      <c r="B781" s="4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</row>
    <row r="782" spans="1:245" ht="12.75" customHeight="1" x14ac:dyDescent="0.25">
      <c r="A782" s="1"/>
      <c r="B782" s="4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</row>
    <row r="783" spans="1:245" ht="12.75" customHeight="1" x14ac:dyDescent="0.25">
      <c r="A783" s="1"/>
      <c r="B783" s="4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</row>
    <row r="784" spans="1:245" ht="12.75" customHeight="1" x14ac:dyDescent="0.25">
      <c r="A784" s="1"/>
      <c r="B784" s="4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</row>
    <row r="785" spans="1:245" ht="12.75" customHeight="1" x14ac:dyDescent="0.25">
      <c r="A785" s="1"/>
      <c r="B785" s="4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</row>
    <row r="786" spans="1:245" ht="12.75" customHeight="1" x14ac:dyDescent="0.25">
      <c r="A786" s="1"/>
      <c r="B786" s="4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</row>
    <row r="787" spans="1:245" ht="12.75" customHeight="1" x14ac:dyDescent="0.25">
      <c r="A787" s="1"/>
      <c r="B787" s="4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</row>
    <row r="788" spans="1:245" ht="12.75" customHeight="1" x14ac:dyDescent="0.25">
      <c r="A788" s="1"/>
      <c r="B788" s="4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</row>
    <row r="789" spans="1:245" ht="12.75" customHeight="1" x14ac:dyDescent="0.25">
      <c r="A789" s="1"/>
      <c r="B789" s="4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</row>
    <row r="790" spans="1:245" ht="12.75" customHeight="1" x14ac:dyDescent="0.25">
      <c r="A790" s="1"/>
      <c r="B790" s="4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</row>
    <row r="791" spans="1:245" ht="12.75" customHeight="1" x14ac:dyDescent="0.25">
      <c r="A791" s="1"/>
      <c r="B791" s="4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</row>
    <row r="792" spans="1:245" ht="12.75" customHeight="1" x14ac:dyDescent="0.25">
      <c r="A792" s="1"/>
      <c r="B792" s="4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</row>
    <row r="793" spans="1:245" ht="12.75" customHeight="1" x14ac:dyDescent="0.25">
      <c r="A793" s="1"/>
      <c r="B793" s="4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</row>
    <row r="794" spans="1:245" ht="12.75" customHeight="1" x14ac:dyDescent="0.25">
      <c r="A794" s="1"/>
      <c r="B794" s="4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</row>
    <row r="795" spans="1:245" ht="12.75" customHeight="1" x14ac:dyDescent="0.25">
      <c r="A795" s="1"/>
      <c r="B795" s="4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</row>
    <row r="796" spans="1:245" ht="12.75" customHeight="1" x14ac:dyDescent="0.25">
      <c r="A796" s="1"/>
      <c r="B796" s="4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</row>
    <row r="797" spans="1:245" ht="12.75" customHeight="1" x14ac:dyDescent="0.25">
      <c r="A797" s="1"/>
      <c r="B797" s="4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</row>
    <row r="798" spans="1:245" ht="12.75" customHeight="1" x14ac:dyDescent="0.25">
      <c r="A798" s="1"/>
      <c r="B798" s="4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</row>
    <row r="799" spans="1:245" ht="12.75" customHeight="1" x14ac:dyDescent="0.25">
      <c r="A799" s="1"/>
      <c r="B799" s="4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</row>
    <row r="800" spans="1:245" ht="12.75" customHeight="1" x14ac:dyDescent="0.25">
      <c r="A800" s="1"/>
      <c r="B800" s="4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</row>
    <row r="801" spans="1:245" ht="12.75" customHeight="1" x14ac:dyDescent="0.25">
      <c r="A801" s="1"/>
      <c r="B801" s="4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</row>
    <row r="802" spans="1:245" ht="12.75" customHeight="1" x14ac:dyDescent="0.25">
      <c r="A802" s="1"/>
      <c r="B802" s="4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</row>
    <row r="803" spans="1:245" ht="12.75" customHeight="1" x14ac:dyDescent="0.25">
      <c r="A803" s="1"/>
      <c r="B803" s="4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</row>
    <row r="804" spans="1:245" ht="12.75" customHeight="1" x14ac:dyDescent="0.25">
      <c r="A804" s="1"/>
      <c r="B804" s="4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</row>
    <row r="805" spans="1:245" ht="12.75" customHeight="1" x14ac:dyDescent="0.25">
      <c r="A805" s="1"/>
      <c r="B805" s="4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</row>
    <row r="806" spans="1:245" ht="12.75" customHeight="1" x14ac:dyDescent="0.25">
      <c r="A806" s="1"/>
      <c r="B806" s="4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</row>
    <row r="807" spans="1:245" ht="12.75" customHeight="1" x14ac:dyDescent="0.25">
      <c r="A807" s="1"/>
      <c r="B807" s="4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</row>
    <row r="808" spans="1:245" ht="12.75" customHeight="1" x14ac:dyDescent="0.25">
      <c r="A808" s="1"/>
      <c r="B808" s="4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</row>
    <row r="809" spans="1:245" ht="12.75" customHeight="1" x14ac:dyDescent="0.25">
      <c r="A809" s="1"/>
      <c r="B809" s="4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</row>
    <row r="810" spans="1:245" ht="12.75" customHeight="1" x14ac:dyDescent="0.25">
      <c r="A810" s="1"/>
      <c r="B810" s="4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</row>
    <row r="811" spans="1:245" ht="12.75" customHeight="1" x14ac:dyDescent="0.25">
      <c r="A811" s="1"/>
      <c r="B811" s="4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</row>
    <row r="812" spans="1:245" ht="12.75" customHeight="1" x14ac:dyDescent="0.25">
      <c r="A812" s="1"/>
      <c r="B812" s="4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</row>
    <row r="813" spans="1:245" ht="12.75" customHeight="1" x14ac:dyDescent="0.25">
      <c r="A813" s="1"/>
      <c r="B813" s="4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</row>
    <row r="814" spans="1:245" ht="12.75" customHeight="1" x14ac:dyDescent="0.25">
      <c r="A814" s="1"/>
      <c r="B814" s="4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</row>
    <row r="815" spans="1:245" ht="12.75" customHeight="1" x14ac:dyDescent="0.25">
      <c r="A815" s="1"/>
      <c r="B815" s="4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</row>
    <row r="816" spans="1:245" ht="12.75" customHeight="1" x14ac:dyDescent="0.25">
      <c r="A816" s="1"/>
      <c r="B816" s="4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</row>
    <row r="817" spans="1:245" ht="12.75" customHeight="1" x14ac:dyDescent="0.25">
      <c r="A817" s="1"/>
      <c r="B817" s="4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</row>
    <row r="818" spans="1:245" ht="12.75" customHeight="1" x14ac:dyDescent="0.25">
      <c r="A818" s="1"/>
      <c r="B818" s="4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</row>
    <row r="819" spans="1:245" ht="12.75" customHeight="1" x14ac:dyDescent="0.25">
      <c r="A819" s="1"/>
      <c r="B819" s="4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</row>
    <row r="820" spans="1:245" ht="12.75" customHeight="1" x14ac:dyDescent="0.25">
      <c r="A820" s="1"/>
      <c r="B820" s="4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</row>
    <row r="821" spans="1:245" ht="12.75" customHeight="1" x14ac:dyDescent="0.25">
      <c r="A821" s="1"/>
      <c r="B821" s="4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</row>
    <row r="822" spans="1:245" ht="12.75" customHeight="1" x14ac:dyDescent="0.25">
      <c r="A822" s="1"/>
      <c r="B822" s="4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</row>
    <row r="823" spans="1:245" ht="12.75" customHeight="1" x14ac:dyDescent="0.25">
      <c r="A823" s="1"/>
      <c r="B823" s="4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</row>
    <row r="824" spans="1:245" ht="12.75" customHeight="1" x14ac:dyDescent="0.25">
      <c r="A824" s="1"/>
      <c r="B824" s="4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</row>
    <row r="825" spans="1:245" ht="12.75" customHeight="1" x14ac:dyDescent="0.25">
      <c r="A825" s="1"/>
      <c r="B825" s="4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</row>
    <row r="826" spans="1:245" ht="12.75" customHeight="1" x14ac:dyDescent="0.25">
      <c r="A826" s="1"/>
      <c r="B826" s="4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</row>
    <row r="827" spans="1:245" ht="12.75" customHeight="1" x14ac:dyDescent="0.25">
      <c r="A827" s="1"/>
      <c r="B827" s="4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</row>
    <row r="828" spans="1:245" ht="12.75" customHeight="1" x14ac:dyDescent="0.25">
      <c r="A828" s="1"/>
      <c r="B828" s="4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</row>
    <row r="829" spans="1:245" ht="12.75" customHeight="1" x14ac:dyDescent="0.25">
      <c r="A829" s="1"/>
      <c r="B829" s="4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</row>
    <row r="830" spans="1:245" ht="12.75" customHeight="1" x14ac:dyDescent="0.25">
      <c r="A830" s="1"/>
      <c r="B830" s="4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</row>
    <row r="831" spans="1:245" ht="12.75" customHeight="1" x14ac:dyDescent="0.25">
      <c r="A831" s="1"/>
      <c r="B831" s="4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</row>
    <row r="832" spans="1:245" ht="12.75" customHeight="1" x14ac:dyDescent="0.25">
      <c r="A832" s="1"/>
      <c r="B832" s="4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</row>
    <row r="833" spans="1:245" ht="12.75" customHeight="1" x14ac:dyDescent="0.25">
      <c r="A833" s="1"/>
      <c r="B833" s="4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</row>
    <row r="834" spans="1:245" ht="12.75" customHeight="1" x14ac:dyDescent="0.25">
      <c r="A834" s="1"/>
      <c r="B834" s="4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</row>
    <row r="835" spans="1:245" ht="12.75" customHeight="1" x14ac:dyDescent="0.25">
      <c r="A835" s="1"/>
      <c r="B835" s="4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</row>
    <row r="836" spans="1:245" ht="12.75" customHeight="1" x14ac:dyDescent="0.25">
      <c r="A836" s="1"/>
      <c r="B836" s="4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</row>
    <row r="837" spans="1:245" ht="12.75" customHeight="1" x14ac:dyDescent="0.25">
      <c r="A837" s="1"/>
      <c r="B837" s="4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</row>
    <row r="838" spans="1:245" ht="12.75" customHeight="1" x14ac:dyDescent="0.25">
      <c r="A838" s="1"/>
      <c r="B838" s="4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</row>
    <row r="839" spans="1:245" ht="12.75" customHeight="1" x14ac:dyDescent="0.25">
      <c r="A839" s="1"/>
      <c r="B839" s="4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</row>
    <row r="840" spans="1:245" ht="12.75" customHeight="1" x14ac:dyDescent="0.25">
      <c r="A840" s="1"/>
      <c r="B840" s="4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</row>
    <row r="841" spans="1:245" ht="12.75" customHeight="1" x14ac:dyDescent="0.25">
      <c r="A841" s="1"/>
      <c r="B841" s="4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</row>
    <row r="842" spans="1:245" ht="12.75" customHeight="1" x14ac:dyDescent="0.25">
      <c r="A842" s="1"/>
      <c r="B842" s="4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</row>
    <row r="843" spans="1:245" ht="12.75" customHeight="1" x14ac:dyDescent="0.25">
      <c r="A843" s="1"/>
      <c r="B843" s="4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</row>
    <row r="844" spans="1:245" ht="12.75" customHeight="1" x14ac:dyDescent="0.25">
      <c r="A844" s="1"/>
      <c r="B844" s="4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</row>
    <row r="845" spans="1:245" ht="12.75" customHeight="1" x14ac:dyDescent="0.25">
      <c r="A845" s="1"/>
      <c r="B845" s="4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</row>
    <row r="846" spans="1:245" ht="12.75" customHeight="1" x14ac:dyDescent="0.25">
      <c r="A846" s="1"/>
      <c r="B846" s="4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</row>
    <row r="847" spans="1:245" ht="12.75" customHeight="1" x14ac:dyDescent="0.25">
      <c r="A847" s="1"/>
      <c r="B847" s="4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</row>
    <row r="848" spans="1:245" ht="12.75" customHeight="1" x14ac:dyDescent="0.25">
      <c r="A848" s="1"/>
      <c r="B848" s="4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</row>
    <row r="849" spans="1:245" ht="12.75" customHeight="1" x14ac:dyDescent="0.25">
      <c r="A849" s="1"/>
      <c r="B849" s="4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</row>
    <row r="850" spans="1:245" ht="12.75" customHeight="1" x14ac:dyDescent="0.25">
      <c r="A850" s="1"/>
      <c r="B850" s="4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</row>
    <row r="851" spans="1:245" ht="12.75" customHeight="1" x14ac:dyDescent="0.25">
      <c r="A851" s="1"/>
      <c r="B851" s="4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</row>
    <row r="852" spans="1:245" ht="12.75" customHeight="1" x14ac:dyDescent="0.25">
      <c r="A852" s="1"/>
      <c r="B852" s="4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</row>
    <row r="853" spans="1:245" ht="12.75" customHeight="1" x14ac:dyDescent="0.25">
      <c r="A853" s="1"/>
      <c r="B853" s="4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</row>
    <row r="854" spans="1:245" ht="12.75" customHeight="1" x14ac:dyDescent="0.25">
      <c r="A854" s="1"/>
      <c r="B854" s="4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</row>
    <row r="855" spans="1:245" ht="12.75" customHeight="1" x14ac:dyDescent="0.25">
      <c r="A855" s="1"/>
      <c r="B855" s="4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</row>
    <row r="856" spans="1:245" ht="12.75" customHeight="1" x14ac:dyDescent="0.25">
      <c r="A856" s="1"/>
      <c r="B856" s="4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</row>
    <row r="857" spans="1:245" ht="12.75" customHeight="1" x14ac:dyDescent="0.25">
      <c r="A857" s="1"/>
      <c r="B857" s="4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</row>
    <row r="858" spans="1:245" ht="12.75" customHeight="1" x14ac:dyDescent="0.25">
      <c r="A858" s="1"/>
      <c r="B858" s="4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</row>
    <row r="859" spans="1:245" ht="12.75" customHeight="1" x14ac:dyDescent="0.25">
      <c r="A859" s="1"/>
      <c r="B859" s="4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</row>
    <row r="860" spans="1:245" ht="12.75" customHeight="1" x14ac:dyDescent="0.25">
      <c r="A860" s="1"/>
      <c r="B860" s="4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</row>
    <row r="861" spans="1:245" ht="12.75" customHeight="1" x14ac:dyDescent="0.25">
      <c r="A861" s="1"/>
      <c r="B861" s="4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</row>
    <row r="862" spans="1:245" ht="12.75" customHeight="1" x14ac:dyDescent="0.25">
      <c r="A862" s="1"/>
      <c r="B862" s="4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</row>
    <row r="863" spans="1:245" ht="12.75" customHeight="1" x14ac:dyDescent="0.25">
      <c r="A863" s="1"/>
      <c r="B863" s="4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</row>
    <row r="864" spans="1:245" ht="12.75" customHeight="1" x14ac:dyDescent="0.25">
      <c r="A864" s="1"/>
      <c r="B864" s="4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</row>
    <row r="865" spans="1:245" ht="12.75" customHeight="1" x14ac:dyDescent="0.25">
      <c r="A865" s="1"/>
      <c r="B865" s="4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</row>
    <row r="866" spans="1:245" ht="12.75" customHeight="1" x14ac:dyDescent="0.25">
      <c r="A866" s="1"/>
      <c r="B866" s="4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</row>
    <row r="867" spans="1:245" ht="12.75" customHeight="1" x14ac:dyDescent="0.25">
      <c r="A867" s="1"/>
      <c r="B867" s="4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</row>
    <row r="868" spans="1:245" ht="12.75" customHeight="1" x14ac:dyDescent="0.25">
      <c r="A868" s="1"/>
      <c r="B868" s="4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</row>
    <row r="869" spans="1:245" ht="12.75" customHeight="1" x14ac:dyDescent="0.25">
      <c r="A869" s="1"/>
      <c r="B869" s="4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</row>
    <row r="870" spans="1:245" ht="12.75" customHeight="1" x14ac:dyDescent="0.25">
      <c r="A870" s="1"/>
      <c r="B870" s="4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</row>
    <row r="871" spans="1:245" ht="12.75" customHeight="1" x14ac:dyDescent="0.25">
      <c r="A871" s="1"/>
      <c r="B871" s="4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</row>
    <row r="872" spans="1:245" ht="12.75" customHeight="1" x14ac:dyDescent="0.25">
      <c r="A872" s="1"/>
      <c r="B872" s="4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</row>
    <row r="873" spans="1:245" ht="12.75" customHeight="1" x14ac:dyDescent="0.25">
      <c r="A873" s="1"/>
      <c r="B873" s="4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</row>
    <row r="874" spans="1:245" ht="12.75" customHeight="1" x14ac:dyDescent="0.25">
      <c r="A874" s="1"/>
      <c r="B874" s="4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</row>
    <row r="875" spans="1:245" ht="12.75" customHeight="1" x14ac:dyDescent="0.25">
      <c r="A875" s="1"/>
      <c r="B875" s="4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</row>
    <row r="876" spans="1:245" ht="12.75" customHeight="1" x14ac:dyDescent="0.25">
      <c r="A876" s="1"/>
      <c r="B876" s="4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</row>
    <row r="877" spans="1:245" ht="12.75" customHeight="1" x14ac:dyDescent="0.25">
      <c r="A877" s="1"/>
      <c r="B877" s="4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</row>
    <row r="878" spans="1:245" ht="12.75" customHeight="1" x14ac:dyDescent="0.25">
      <c r="A878" s="1"/>
      <c r="B878" s="4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</row>
    <row r="879" spans="1:245" ht="12.75" customHeight="1" x14ac:dyDescent="0.25">
      <c r="A879" s="1"/>
      <c r="B879" s="4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</row>
    <row r="880" spans="1:245" ht="12.75" customHeight="1" x14ac:dyDescent="0.25">
      <c r="A880" s="1"/>
      <c r="B880" s="4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</row>
    <row r="881" spans="1:245" ht="12.75" customHeight="1" x14ac:dyDescent="0.25">
      <c r="A881" s="1"/>
      <c r="B881" s="4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</row>
    <row r="882" spans="1:245" ht="12.75" customHeight="1" x14ac:dyDescent="0.25">
      <c r="A882" s="1"/>
      <c r="B882" s="4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</row>
    <row r="883" spans="1:245" ht="12.75" customHeight="1" x14ac:dyDescent="0.25">
      <c r="A883" s="1"/>
      <c r="B883" s="4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</row>
    <row r="884" spans="1:245" ht="12.75" customHeight="1" x14ac:dyDescent="0.25">
      <c r="A884" s="1"/>
      <c r="B884" s="4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</row>
    <row r="885" spans="1:245" ht="12.75" customHeight="1" x14ac:dyDescent="0.25">
      <c r="A885" s="1"/>
      <c r="B885" s="4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</row>
    <row r="886" spans="1:245" ht="12.75" customHeight="1" x14ac:dyDescent="0.25">
      <c r="A886" s="1"/>
      <c r="B886" s="4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</row>
    <row r="887" spans="1:245" ht="12.75" customHeight="1" x14ac:dyDescent="0.25">
      <c r="A887" s="1"/>
      <c r="B887" s="4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</row>
    <row r="888" spans="1:245" ht="12.75" customHeight="1" x14ac:dyDescent="0.25">
      <c r="A888" s="1"/>
      <c r="B888" s="4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</row>
    <row r="889" spans="1:245" ht="12.75" customHeight="1" x14ac:dyDescent="0.25">
      <c r="A889" s="1"/>
      <c r="B889" s="4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</row>
    <row r="890" spans="1:245" ht="12.75" customHeight="1" x14ac:dyDescent="0.25">
      <c r="A890" s="1"/>
      <c r="B890" s="4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</row>
    <row r="891" spans="1:245" ht="12.75" customHeight="1" x14ac:dyDescent="0.25">
      <c r="A891" s="1"/>
      <c r="B891" s="4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</row>
    <row r="892" spans="1:245" ht="12.75" customHeight="1" x14ac:dyDescent="0.25">
      <c r="A892" s="1"/>
      <c r="B892" s="4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</row>
    <row r="893" spans="1:245" ht="12.75" customHeight="1" x14ac:dyDescent="0.25">
      <c r="A893" s="1"/>
      <c r="B893" s="4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</row>
    <row r="894" spans="1:245" ht="12.75" customHeight="1" x14ac:dyDescent="0.25">
      <c r="A894" s="1"/>
      <c r="B894" s="4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</row>
    <row r="895" spans="1:245" ht="12.75" customHeight="1" x14ac:dyDescent="0.25">
      <c r="A895" s="1"/>
      <c r="B895" s="4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</row>
    <row r="896" spans="1:245" ht="12.75" customHeight="1" x14ac:dyDescent="0.25">
      <c r="A896" s="1"/>
      <c r="B896" s="4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</row>
    <row r="897" spans="1:245" ht="12.75" customHeight="1" x14ac:dyDescent="0.25">
      <c r="A897" s="1"/>
      <c r="B897" s="4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</row>
    <row r="898" spans="1:245" ht="12.75" customHeight="1" x14ac:dyDescent="0.25">
      <c r="A898" s="1"/>
      <c r="B898" s="4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</row>
    <row r="899" spans="1:245" ht="12.75" customHeight="1" x14ac:dyDescent="0.25">
      <c r="A899" s="1"/>
      <c r="B899" s="4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</row>
    <row r="900" spans="1:245" ht="12.75" customHeight="1" x14ac:dyDescent="0.25">
      <c r="A900" s="1"/>
      <c r="B900" s="4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</row>
    <row r="901" spans="1:245" ht="12.75" customHeight="1" x14ac:dyDescent="0.25">
      <c r="A901" s="1"/>
      <c r="B901" s="4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</row>
    <row r="902" spans="1:245" ht="12.75" customHeight="1" x14ac:dyDescent="0.25">
      <c r="A902" s="1"/>
      <c r="B902" s="4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</row>
    <row r="903" spans="1:245" ht="12.75" customHeight="1" x14ac:dyDescent="0.25">
      <c r="A903" s="1"/>
      <c r="B903" s="4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</row>
    <row r="904" spans="1:245" ht="12.75" customHeight="1" x14ac:dyDescent="0.25">
      <c r="A904" s="1"/>
      <c r="B904" s="4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</row>
    <row r="905" spans="1:245" ht="12.75" customHeight="1" x14ac:dyDescent="0.25">
      <c r="A905" s="1"/>
      <c r="B905" s="4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</row>
    <row r="906" spans="1:245" ht="12.75" customHeight="1" x14ac:dyDescent="0.25">
      <c r="A906" s="1"/>
      <c r="B906" s="4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</row>
    <row r="907" spans="1:245" ht="12.75" customHeight="1" x14ac:dyDescent="0.25">
      <c r="A907" s="1"/>
      <c r="B907" s="4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</row>
    <row r="908" spans="1:245" ht="12.75" customHeight="1" x14ac:dyDescent="0.25">
      <c r="A908" s="1"/>
      <c r="B908" s="4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</row>
    <row r="909" spans="1:245" ht="12.75" customHeight="1" x14ac:dyDescent="0.25">
      <c r="A909" s="1"/>
      <c r="B909" s="4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</row>
    <row r="910" spans="1:245" ht="12.75" customHeight="1" x14ac:dyDescent="0.25">
      <c r="A910" s="1"/>
      <c r="B910" s="4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</row>
    <row r="911" spans="1:245" ht="12.75" customHeight="1" x14ac:dyDescent="0.25">
      <c r="A911" s="1"/>
      <c r="B911" s="4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</row>
    <row r="912" spans="1:245" ht="12.75" customHeight="1" x14ac:dyDescent="0.25">
      <c r="A912" s="1"/>
      <c r="B912" s="4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</row>
    <row r="913" spans="1:245" ht="12.75" customHeight="1" x14ac:dyDescent="0.25">
      <c r="A913" s="1"/>
      <c r="B913" s="4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</row>
    <row r="914" spans="1:245" ht="12.75" customHeight="1" x14ac:dyDescent="0.25">
      <c r="A914" s="1"/>
      <c r="B914" s="4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</row>
    <row r="915" spans="1:245" ht="12.75" customHeight="1" x14ac:dyDescent="0.25">
      <c r="A915" s="1"/>
      <c r="B915" s="4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</row>
    <row r="916" spans="1:245" ht="12.75" customHeight="1" x14ac:dyDescent="0.25">
      <c r="A916" s="1"/>
      <c r="B916" s="4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</row>
    <row r="917" spans="1:245" ht="12.75" customHeight="1" x14ac:dyDescent="0.25">
      <c r="A917" s="1"/>
      <c r="B917" s="4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</row>
    <row r="918" spans="1:245" ht="12.75" customHeight="1" x14ac:dyDescent="0.25">
      <c r="A918" s="1"/>
      <c r="B918" s="4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</row>
    <row r="919" spans="1:245" ht="12.75" customHeight="1" x14ac:dyDescent="0.25">
      <c r="A919" s="1"/>
      <c r="B919" s="4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</row>
    <row r="920" spans="1:245" ht="12.75" customHeight="1" x14ac:dyDescent="0.25">
      <c r="A920" s="1"/>
      <c r="B920" s="4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</row>
    <row r="921" spans="1:245" ht="12.75" customHeight="1" x14ac:dyDescent="0.25">
      <c r="A921" s="1"/>
      <c r="B921" s="4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</row>
    <row r="922" spans="1:245" ht="12.75" customHeight="1" x14ac:dyDescent="0.25">
      <c r="A922" s="1"/>
      <c r="B922" s="4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</row>
    <row r="923" spans="1:245" ht="12.75" customHeight="1" x14ac:dyDescent="0.25">
      <c r="A923" s="1"/>
      <c r="B923" s="4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</row>
    <row r="924" spans="1:245" ht="12.75" customHeight="1" x14ac:dyDescent="0.25">
      <c r="A924" s="1"/>
      <c r="B924" s="4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</row>
    <row r="925" spans="1:245" ht="12.75" customHeight="1" x14ac:dyDescent="0.25">
      <c r="A925" s="1"/>
      <c r="B925" s="4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</row>
    <row r="926" spans="1:245" ht="12.75" customHeight="1" x14ac:dyDescent="0.25">
      <c r="A926" s="1"/>
      <c r="B926" s="4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</row>
    <row r="927" spans="1:245" ht="12.75" customHeight="1" x14ac:dyDescent="0.25">
      <c r="A927" s="1"/>
      <c r="B927" s="4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</row>
    <row r="928" spans="1:245" ht="12.75" customHeight="1" x14ac:dyDescent="0.25">
      <c r="A928" s="1"/>
      <c r="B928" s="4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</row>
    <row r="929" spans="1:245" ht="12.75" customHeight="1" x14ac:dyDescent="0.25">
      <c r="A929" s="1"/>
      <c r="B929" s="4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</row>
    <row r="930" spans="1:245" ht="12.75" customHeight="1" x14ac:dyDescent="0.25">
      <c r="A930" s="1"/>
      <c r="B930" s="4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</row>
    <row r="931" spans="1:245" ht="12.75" customHeight="1" x14ac:dyDescent="0.25">
      <c r="A931" s="1"/>
      <c r="B931" s="4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</row>
    <row r="932" spans="1:245" ht="12.75" customHeight="1" x14ac:dyDescent="0.25">
      <c r="A932" s="1"/>
      <c r="B932" s="4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</row>
    <row r="933" spans="1:245" ht="12.75" customHeight="1" x14ac:dyDescent="0.25">
      <c r="A933" s="1"/>
      <c r="B933" s="4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</row>
    <row r="934" spans="1:245" ht="12.75" customHeight="1" x14ac:dyDescent="0.25">
      <c r="A934" s="1"/>
      <c r="B934" s="4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</row>
    <row r="935" spans="1:245" ht="12.75" customHeight="1" x14ac:dyDescent="0.25">
      <c r="A935" s="1"/>
      <c r="B935" s="4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</row>
    <row r="936" spans="1:245" ht="12.75" customHeight="1" x14ac:dyDescent="0.25">
      <c r="A936" s="1"/>
      <c r="B936" s="4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</row>
    <row r="937" spans="1:245" ht="12.75" customHeight="1" x14ac:dyDescent="0.25">
      <c r="A937" s="1"/>
      <c r="B937" s="4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</row>
    <row r="938" spans="1:245" ht="12.75" customHeight="1" x14ac:dyDescent="0.25">
      <c r="A938" s="1"/>
      <c r="B938" s="4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</row>
    <row r="939" spans="1:245" ht="12.75" customHeight="1" x14ac:dyDescent="0.25">
      <c r="A939" s="1"/>
      <c r="B939" s="4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</row>
    <row r="940" spans="1:245" ht="12.75" customHeight="1" x14ac:dyDescent="0.25">
      <c r="A940" s="1"/>
      <c r="B940" s="4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</row>
    <row r="941" spans="1:245" ht="12.75" customHeight="1" x14ac:dyDescent="0.25">
      <c r="A941" s="1"/>
      <c r="B941" s="4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</row>
    <row r="942" spans="1:245" ht="12.75" customHeight="1" x14ac:dyDescent="0.25">
      <c r="A942" s="1"/>
      <c r="B942" s="4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</row>
    <row r="943" spans="1:245" ht="12.75" customHeight="1" x14ac:dyDescent="0.25">
      <c r="A943" s="1"/>
      <c r="B943" s="4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</row>
    <row r="944" spans="1:245" ht="12.75" customHeight="1" x14ac:dyDescent="0.25">
      <c r="A944" s="1"/>
      <c r="B944" s="4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</row>
    <row r="945" spans="1:245" ht="12.75" customHeight="1" x14ac:dyDescent="0.25">
      <c r="A945" s="1"/>
      <c r="B945" s="4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</row>
    <row r="946" spans="1:245" ht="12.75" customHeight="1" x14ac:dyDescent="0.25">
      <c r="A946" s="1"/>
      <c r="B946" s="4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</row>
    <row r="947" spans="1:245" ht="12.75" customHeight="1" x14ac:dyDescent="0.25">
      <c r="A947" s="1"/>
      <c r="B947" s="4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</row>
    <row r="948" spans="1:245" ht="12.75" customHeight="1" x14ac:dyDescent="0.25">
      <c r="A948" s="1"/>
      <c r="B948" s="4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</row>
    <row r="949" spans="1:245" ht="12.75" customHeight="1" x14ac:dyDescent="0.25">
      <c r="A949" s="1"/>
      <c r="B949" s="4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</row>
    <row r="950" spans="1:245" ht="12.75" customHeight="1" x14ac:dyDescent="0.25">
      <c r="A950" s="1"/>
      <c r="B950" s="4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</row>
    <row r="951" spans="1:245" ht="12.75" customHeight="1" x14ac:dyDescent="0.25">
      <c r="A951" s="1"/>
      <c r="B951" s="4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</row>
    <row r="952" spans="1:245" ht="12.75" customHeight="1" x14ac:dyDescent="0.25">
      <c r="A952" s="1"/>
      <c r="B952" s="4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</row>
    <row r="953" spans="1:245" ht="12.75" customHeight="1" x14ac:dyDescent="0.25">
      <c r="A953" s="1"/>
      <c r="B953" s="4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</row>
    <row r="954" spans="1:245" ht="12.75" customHeight="1" x14ac:dyDescent="0.25">
      <c r="A954" s="1"/>
      <c r="B954" s="4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</row>
    <row r="955" spans="1:245" ht="12.75" customHeight="1" x14ac:dyDescent="0.25">
      <c r="A955" s="1"/>
      <c r="B955" s="4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</row>
    <row r="956" spans="1:245" ht="12.75" customHeight="1" x14ac:dyDescent="0.25">
      <c r="A956" s="1"/>
      <c r="B956" s="4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</row>
    <row r="957" spans="1:245" ht="12.75" customHeight="1" x14ac:dyDescent="0.25">
      <c r="A957" s="1"/>
      <c r="B957" s="4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</row>
    <row r="958" spans="1:245" ht="12.75" customHeight="1" x14ac:dyDescent="0.25">
      <c r="A958" s="1"/>
      <c r="B958" s="4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</row>
    <row r="959" spans="1:245" ht="12.75" customHeight="1" x14ac:dyDescent="0.25">
      <c r="A959" s="1"/>
      <c r="B959" s="4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</row>
    <row r="960" spans="1:245" ht="12.75" customHeight="1" x14ac:dyDescent="0.25">
      <c r="A960" s="1"/>
      <c r="B960" s="4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</row>
    <row r="961" spans="1:245" ht="12.75" customHeight="1" x14ac:dyDescent="0.25">
      <c r="A961" s="1"/>
      <c r="B961" s="4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</row>
    <row r="962" spans="1:245" ht="12.75" customHeight="1" x14ac:dyDescent="0.25">
      <c r="A962" s="1"/>
      <c r="B962" s="4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</row>
    <row r="963" spans="1:245" ht="12.75" customHeight="1" x14ac:dyDescent="0.25">
      <c r="A963" s="1"/>
      <c r="B963" s="4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</row>
    <row r="964" spans="1:245" ht="12.75" customHeight="1" x14ac:dyDescent="0.25">
      <c r="A964" s="1"/>
      <c r="B964" s="4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</row>
    <row r="965" spans="1:245" ht="12.75" customHeight="1" x14ac:dyDescent="0.25">
      <c r="A965" s="1"/>
      <c r="B965" s="4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</row>
    <row r="966" spans="1:245" ht="12.75" customHeight="1" x14ac:dyDescent="0.25">
      <c r="A966" s="1"/>
      <c r="B966" s="4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</row>
    <row r="967" spans="1:245" ht="12.75" customHeight="1" x14ac:dyDescent="0.25">
      <c r="A967" s="1"/>
      <c r="B967" s="4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</row>
    <row r="968" spans="1:245" ht="12.75" customHeight="1" x14ac:dyDescent="0.25">
      <c r="A968" s="1"/>
      <c r="B968" s="4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</row>
    <row r="969" spans="1:245" ht="12.75" customHeight="1" x14ac:dyDescent="0.25">
      <c r="A969" s="1"/>
      <c r="B969" s="4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</row>
    <row r="970" spans="1:245" ht="12.75" customHeight="1" x14ac:dyDescent="0.25">
      <c r="A970" s="1"/>
      <c r="B970" s="4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</row>
    <row r="971" spans="1:245" ht="12.75" customHeight="1" x14ac:dyDescent="0.25">
      <c r="A971" s="1"/>
      <c r="B971" s="4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</row>
    <row r="972" spans="1:245" ht="12.75" customHeight="1" x14ac:dyDescent="0.25">
      <c r="A972" s="1"/>
      <c r="B972" s="4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</row>
    <row r="973" spans="1:245" ht="12.75" customHeight="1" x14ac:dyDescent="0.25">
      <c r="A973" s="1"/>
      <c r="B973" s="4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</row>
    <row r="974" spans="1:245" ht="12.75" customHeight="1" x14ac:dyDescent="0.25">
      <c r="A974" s="1"/>
      <c r="B974" s="4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</row>
    <row r="975" spans="1:245" ht="12.75" customHeight="1" x14ac:dyDescent="0.25">
      <c r="A975" s="1"/>
      <c r="B975" s="4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</row>
    <row r="976" spans="1:245" ht="12.75" customHeight="1" x14ac:dyDescent="0.25">
      <c r="A976" s="1"/>
      <c r="B976" s="4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</row>
    <row r="977" spans="1:245" ht="12.75" customHeight="1" x14ac:dyDescent="0.25">
      <c r="A977" s="1"/>
      <c r="B977" s="4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</row>
    <row r="978" spans="1:245" ht="12.75" customHeight="1" x14ac:dyDescent="0.25">
      <c r="A978" s="1"/>
      <c r="B978" s="4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</row>
    <row r="979" spans="1:245" ht="12.75" customHeight="1" x14ac:dyDescent="0.25">
      <c r="A979" s="1"/>
      <c r="B979" s="4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</row>
    <row r="980" spans="1:245" ht="12.75" customHeight="1" x14ac:dyDescent="0.25">
      <c r="A980" s="1"/>
      <c r="B980" s="4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</row>
    <row r="981" spans="1:245" ht="12.75" customHeight="1" x14ac:dyDescent="0.25">
      <c r="A981" s="1"/>
      <c r="B981" s="4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</row>
    <row r="982" spans="1:245" ht="12.75" customHeight="1" x14ac:dyDescent="0.25">
      <c r="A982" s="1"/>
      <c r="B982" s="4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</row>
    <row r="983" spans="1:245" ht="12.75" customHeight="1" x14ac:dyDescent="0.25">
      <c r="A983" s="1"/>
      <c r="B983" s="4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</row>
    <row r="984" spans="1:245" ht="12.75" customHeight="1" x14ac:dyDescent="0.25">
      <c r="A984" s="1"/>
      <c r="B984" s="4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</row>
    <row r="985" spans="1:245" ht="12.75" customHeight="1" x14ac:dyDescent="0.25">
      <c r="A985" s="1"/>
      <c r="B985" s="4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</row>
    <row r="986" spans="1:245" ht="12.75" customHeight="1" x14ac:dyDescent="0.25">
      <c r="A986" s="1"/>
      <c r="B986" s="4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</row>
    <row r="987" spans="1:245" ht="12.75" customHeight="1" x14ac:dyDescent="0.25">
      <c r="A987" s="1"/>
      <c r="B987" s="4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</row>
    <row r="988" spans="1:245" ht="12.75" customHeight="1" x14ac:dyDescent="0.25">
      <c r="A988" s="1"/>
      <c r="B988" s="4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</row>
    <row r="989" spans="1:245" ht="12.75" customHeight="1" x14ac:dyDescent="0.25">
      <c r="A989" s="1"/>
      <c r="B989" s="4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</row>
    <row r="990" spans="1:245" ht="12.75" customHeight="1" x14ac:dyDescent="0.25">
      <c r="A990" s="1"/>
      <c r="B990" s="4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</row>
    <row r="991" spans="1:245" ht="12.75" customHeight="1" x14ac:dyDescent="0.25">
      <c r="A991" s="1"/>
      <c r="B991" s="4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</row>
    <row r="992" spans="1:245" ht="12.75" customHeight="1" x14ac:dyDescent="0.25">
      <c r="A992" s="1"/>
      <c r="B992" s="4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</row>
    <row r="993" spans="1:245" ht="12.75" customHeight="1" x14ac:dyDescent="0.25">
      <c r="A993" s="1"/>
      <c r="B993" s="4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</row>
    <row r="994" spans="1:245" ht="12.75" customHeight="1" x14ac:dyDescent="0.25">
      <c r="A994" s="1"/>
      <c r="B994" s="4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</row>
    <row r="995" spans="1:245" ht="12.75" customHeight="1" x14ac:dyDescent="0.25">
      <c r="A995" s="1"/>
      <c r="B995" s="4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</row>
    <row r="996" spans="1:245" ht="12.75" customHeight="1" x14ac:dyDescent="0.25">
      <c r="A996" s="1"/>
      <c r="B996" s="4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</row>
    <row r="997" spans="1:245" ht="12.75" customHeight="1" x14ac:dyDescent="0.25">
      <c r="A997" s="1"/>
      <c r="B997" s="4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</row>
    <row r="998" spans="1:245" ht="12.75" customHeight="1" x14ac:dyDescent="0.25">
      <c r="A998" s="1"/>
      <c r="B998" s="4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</row>
    <row r="999" spans="1:245" ht="12.75" customHeight="1" x14ac:dyDescent="0.25">
      <c r="A999" s="1"/>
      <c r="B999" s="4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</row>
    <row r="1000" spans="1:245" ht="12.75" customHeight="1" x14ac:dyDescent="0.25">
      <c r="A1000" s="1"/>
      <c r="B1000" s="4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</row>
  </sheetData>
  <mergeCells count="8">
    <mergeCell ref="A59:B59"/>
    <mergeCell ref="A58:B58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4" fitToWidth="0" orientation="portrait" r:id="rId1"/>
  <ignoredErrors>
    <ignoredError sqref="G56:G57 E56:E57" formula="1"/>
    <ignoredError sqref="E4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00"/>
  <sheetViews>
    <sheetView zoomScale="40" zoomScaleNormal="4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customWidth="1"/>
    <col min="2" max="2" width="33.44140625" customWidth="1"/>
    <col min="3" max="4" width="17" customWidth="1"/>
    <col min="5" max="5" width="11.5546875" customWidth="1"/>
    <col min="6" max="6" width="17.6640625" customWidth="1"/>
    <col min="7" max="7" width="11.44140625" customWidth="1"/>
    <col min="8" max="8" width="16.44140625" customWidth="1"/>
    <col min="9" max="9" width="11.44140625" customWidth="1"/>
    <col min="10" max="10" width="11.5546875" customWidth="1"/>
    <col min="11" max="11" width="15.44140625" customWidth="1"/>
  </cols>
  <sheetData>
    <row r="1" spans="1:11" ht="42.75" customHeight="1" x14ac:dyDescent="0.4">
      <c r="A1" s="69" t="s">
        <v>30</v>
      </c>
      <c r="B1" s="70"/>
      <c r="C1" s="70"/>
      <c r="D1" s="70"/>
      <c r="E1" s="70"/>
      <c r="F1" s="70"/>
      <c r="G1" s="70"/>
      <c r="H1" s="70"/>
      <c r="I1" s="70"/>
      <c r="J1" s="71"/>
      <c r="K1" s="1"/>
    </row>
    <row r="2" spans="1:11" ht="41.25" customHeight="1" x14ac:dyDescent="0.25">
      <c r="A2" s="49"/>
      <c r="B2" s="73" t="s">
        <v>61</v>
      </c>
      <c r="C2" s="73"/>
      <c r="D2" s="73"/>
      <c r="E2" s="73"/>
      <c r="F2" s="73"/>
      <c r="G2" s="73"/>
      <c r="H2" s="73"/>
      <c r="I2" s="73"/>
      <c r="J2" s="77"/>
      <c r="K2" s="1"/>
    </row>
    <row r="3" spans="1:11" ht="60" customHeight="1" x14ac:dyDescent="0.25">
      <c r="A3" s="3"/>
      <c r="B3" s="4" t="s">
        <v>1</v>
      </c>
      <c r="C3" s="50" t="str">
        <f>hali!C3</f>
        <v>2019
MART</v>
      </c>
      <c r="D3" s="50" t="str">
        <f>hali!D3</f>
        <v>2020
MART</v>
      </c>
      <c r="E3" s="6" t="s">
        <v>2</v>
      </c>
      <c r="F3" s="50" t="str">
        <f>hali!F3</f>
        <v>2019
OCAK- MART</v>
      </c>
      <c r="G3" s="7" t="s">
        <v>3</v>
      </c>
      <c r="H3" s="50" t="str">
        <f>hali!H3</f>
        <v>2020
OCAK- MART</v>
      </c>
      <c r="I3" s="7" t="s">
        <v>3</v>
      </c>
      <c r="J3" s="6" t="s">
        <v>2</v>
      </c>
      <c r="K3" s="8"/>
    </row>
    <row r="4" spans="1:11" ht="19.5" customHeight="1" x14ac:dyDescent="0.25">
      <c r="A4" s="9">
        <v>1</v>
      </c>
      <c r="B4" s="10" t="s">
        <v>43</v>
      </c>
      <c r="C4" s="11">
        <v>40234.394659999998</v>
      </c>
      <c r="D4" s="11">
        <v>59887.513909999994</v>
      </c>
      <c r="E4" s="12">
        <f>(D4-C4)/C4*100</f>
        <v>48.846563782252261</v>
      </c>
      <c r="F4" s="11">
        <v>126334.64366</v>
      </c>
      <c r="G4" s="13">
        <f t="shared" ref="G4:G59" si="0">(F4*100)/$F$59</f>
        <v>25.641026028941667</v>
      </c>
      <c r="H4" s="11">
        <v>179978.18866999997</v>
      </c>
      <c r="I4" s="13">
        <f t="shared" ref="I4:I59" si="1">(H4*100)/$H$59</f>
        <v>32.126385178545554</v>
      </c>
      <c r="J4" s="12">
        <f t="shared" ref="J4:J59" si="2">(H4-F4)/F4*100</f>
        <v>42.461468569436079</v>
      </c>
      <c r="K4" s="14"/>
    </row>
    <row r="5" spans="1:11" ht="19.5" customHeight="1" x14ac:dyDescent="0.25">
      <c r="A5" s="16">
        <v>2</v>
      </c>
      <c r="B5" s="17" t="s">
        <v>66</v>
      </c>
      <c r="C5" s="18">
        <v>39016.129159999997</v>
      </c>
      <c r="D5" s="18">
        <v>38397.605389999997</v>
      </c>
      <c r="E5" s="19">
        <f t="shared" ref="E5:E58" si="3">(D5-C5)/C5*100</f>
        <v>-1.5853027538009101</v>
      </c>
      <c r="F5" s="18">
        <v>97472.72606999999</v>
      </c>
      <c r="G5" s="20">
        <f t="shared" si="0"/>
        <v>19.783177708555154</v>
      </c>
      <c r="H5" s="18">
        <v>106662.64634000001</v>
      </c>
      <c r="I5" s="20">
        <f t="shared" si="1"/>
        <v>19.039447423069916</v>
      </c>
      <c r="J5" s="19">
        <f t="shared" si="2"/>
        <v>9.4281966253824478</v>
      </c>
      <c r="K5" s="14"/>
    </row>
    <row r="6" spans="1:11" ht="19.5" customHeight="1" x14ac:dyDescent="0.25">
      <c r="A6" s="16">
        <v>3</v>
      </c>
      <c r="B6" s="10" t="s">
        <v>67</v>
      </c>
      <c r="C6" s="11">
        <v>10320.952640000001</v>
      </c>
      <c r="D6" s="11">
        <v>6869.7658200000005</v>
      </c>
      <c r="E6" s="12">
        <f t="shared" si="3"/>
        <v>-33.438646027931007</v>
      </c>
      <c r="F6" s="11">
        <v>27930.75201</v>
      </c>
      <c r="G6" s="13">
        <f t="shared" si="0"/>
        <v>5.6688578726175569</v>
      </c>
      <c r="H6" s="11">
        <v>25010.30918</v>
      </c>
      <c r="I6" s="13">
        <f t="shared" si="1"/>
        <v>4.4643788899578212</v>
      </c>
      <c r="J6" s="12">
        <f t="shared" si="2"/>
        <v>-10.45601217236972</v>
      </c>
      <c r="K6" s="14"/>
    </row>
    <row r="7" spans="1:11" ht="19.5" customHeight="1" x14ac:dyDescent="0.25">
      <c r="A7" s="16">
        <v>4</v>
      </c>
      <c r="B7" s="17" t="s">
        <v>68</v>
      </c>
      <c r="C7" s="18">
        <v>5978.5046500000008</v>
      </c>
      <c r="D7" s="18">
        <v>6615.52153</v>
      </c>
      <c r="E7" s="19">
        <f t="shared" si="3"/>
        <v>10.655120591066183</v>
      </c>
      <c r="F7" s="18">
        <v>16238.82805</v>
      </c>
      <c r="G7" s="20">
        <f t="shared" si="0"/>
        <v>3.2958514042288156</v>
      </c>
      <c r="H7" s="18">
        <v>21151.23561</v>
      </c>
      <c r="I7" s="20">
        <f t="shared" si="1"/>
        <v>3.7755282861244548</v>
      </c>
      <c r="J7" s="19">
        <f t="shared" si="2"/>
        <v>30.250998070023901</v>
      </c>
      <c r="K7" s="14"/>
    </row>
    <row r="8" spans="1:11" ht="19.5" customHeight="1" x14ac:dyDescent="0.25">
      <c r="A8" s="16">
        <v>5</v>
      </c>
      <c r="B8" s="10" t="s">
        <v>6</v>
      </c>
      <c r="C8" s="11">
        <v>6719.7509400000008</v>
      </c>
      <c r="D8" s="11">
        <v>4912.3504199999998</v>
      </c>
      <c r="E8" s="12">
        <f t="shared" si="3"/>
        <v>-26.896837935484569</v>
      </c>
      <c r="F8" s="11">
        <v>25696.26656</v>
      </c>
      <c r="G8" s="13">
        <f t="shared" si="0"/>
        <v>5.2153441100827447</v>
      </c>
      <c r="H8" s="11">
        <v>20519.502469999999</v>
      </c>
      <c r="I8" s="13">
        <f t="shared" si="1"/>
        <v>3.6627629430811122</v>
      </c>
      <c r="J8" s="12">
        <f t="shared" si="2"/>
        <v>-20.145977540793382</v>
      </c>
      <c r="K8" s="15"/>
    </row>
    <row r="9" spans="1:11" ht="19.5" customHeight="1" x14ac:dyDescent="0.25">
      <c r="A9" s="16">
        <v>6</v>
      </c>
      <c r="B9" s="17" t="s">
        <v>89</v>
      </c>
      <c r="C9" s="18">
        <v>6038.2308600000006</v>
      </c>
      <c r="D9" s="18">
        <v>7321.2380499999999</v>
      </c>
      <c r="E9" s="19">
        <f t="shared" si="3"/>
        <v>21.248064536571878</v>
      </c>
      <c r="F9" s="18">
        <v>14121.730380000001</v>
      </c>
      <c r="G9" s="52">
        <f t="shared" si="0"/>
        <v>2.8661628018817367</v>
      </c>
      <c r="H9" s="18">
        <v>17877.529449999998</v>
      </c>
      <c r="I9" s="52">
        <f t="shared" si="1"/>
        <v>3.191166670782406</v>
      </c>
      <c r="J9" s="19">
        <f t="shared" si="2"/>
        <v>26.595884278595022</v>
      </c>
      <c r="K9" s="15"/>
    </row>
    <row r="10" spans="1:11" ht="19.5" customHeight="1" x14ac:dyDescent="0.25">
      <c r="A10" s="16">
        <v>7</v>
      </c>
      <c r="B10" s="10" t="s">
        <v>4</v>
      </c>
      <c r="C10" s="11">
        <v>5630.7549500000005</v>
      </c>
      <c r="D10" s="11">
        <v>3426.2586900000001</v>
      </c>
      <c r="E10" s="12">
        <f t="shared" si="3"/>
        <v>-39.150989158212262</v>
      </c>
      <c r="F10" s="11">
        <v>14980.916720000001</v>
      </c>
      <c r="G10" s="13">
        <f t="shared" si="0"/>
        <v>3.0405442594884144</v>
      </c>
      <c r="H10" s="11">
        <v>11370.010199999999</v>
      </c>
      <c r="I10" s="13">
        <f t="shared" si="1"/>
        <v>2.0295644148244429</v>
      </c>
      <c r="J10" s="12">
        <f t="shared" si="2"/>
        <v>-24.103374896806727</v>
      </c>
      <c r="K10" s="15"/>
    </row>
    <row r="11" spans="1:11" ht="19.5" customHeight="1" x14ac:dyDescent="0.25">
      <c r="A11" s="16">
        <v>8</v>
      </c>
      <c r="B11" s="17" t="s">
        <v>41</v>
      </c>
      <c r="C11" s="18">
        <v>3439.4433199999999</v>
      </c>
      <c r="D11" s="18">
        <v>2872.2733499999999</v>
      </c>
      <c r="E11" s="19">
        <f t="shared" si="3"/>
        <v>-16.490167658875681</v>
      </c>
      <c r="F11" s="18">
        <v>9844.3324100000009</v>
      </c>
      <c r="G11" s="20">
        <f t="shared" si="0"/>
        <v>1.9980171412181278</v>
      </c>
      <c r="H11" s="18">
        <v>9633.3897400000005</v>
      </c>
      <c r="I11" s="20">
        <f t="shared" si="1"/>
        <v>1.7195749754418774</v>
      </c>
      <c r="J11" s="19">
        <f t="shared" si="2"/>
        <v>-2.1427828847563299</v>
      </c>
      <c r="K11" s="15"/>
    </row>
    <row r="12" spans="1:11" ht="19.5" customHeight="1" x14ac:dyDescent="0.25">
      <c r="A12" s="16">
        <v>9</v>
      </c>
      <c r="B12" s="10" t="s">
        <v>70</v>
      </c>
      <c r="C12" s="11">
        <v>1692.67109</v>
      </c>
      <c r="D12" s="11">
        <v>2672.9867200000003</v>
      </c>
      <c r="E12" s="12">
        <f t="shared" si="3"/>
        <v>57.91530532963732</v>
      </c>
      <c r="F12" s="11">
        <v>3703.2526400000002</v>
      </c>
      <c r="G12" s="13">
        <f t="shared" si="0"/>
        <v>0.75161645755329431</v>
      </c>
      <c r="H12" s="11">
        <v>8571.7137300000013</v>
      </c>
      <c r="I12" s="13">
        <f t="shared" si="1"/>
        <v>1.5300641648034843</v>
      </c>
      <c r="J12" s="12">
        <f t="shared" si="2"/>
        <v>131.46446011849736</v>
      </c>
      <c r="K12" s="15"/>
    </row>
    <row r="13" spans="1:11" ht="19.5" customHeight="1" thickBot="1" x14ac:dyDescent="0.3">
      <c r="A13" s="21">
        <v>10</v>
      </c>
      <c r="B13" s="58" t="s">
        <v>7</v>
      </c>
      <c r="C13" s="18">
        <v>3567.8397999999997</v>
      </c>
      <c r="D13" s="18">
        <v>2940.79214</v>
      </c>
      <c r="E13" s="19">
        <f t="shared" si="3"/>
        <v>-17.574994818993829</v>
      </c>
      <c r="F13" s="18">
        <v>9036.9435299999986</v>
      </c>
      <c r="G13" s="20">
        <f t="shared" si="0"/>
        <v>1.8341485562615467</v>
      </c>
      <c r="H13" s="18">
        <v>8474.0171999999984</v>
      </c>
      <c r="I13" s="20">
        <f t="shared" si="1"/>
        <v>1.512625183021407</v>
      </c>
      <c r="J13" s="19">
        <f t="shared" si="2"/>
        <v>-6.2291672857227685</v>
      </c>
      <c r="K13" s="15"/>
    </row>
    <row r="14" spans="1:11" ht="24.75" customHeight="1" x14ac:dyDescent="0.25">
      <c r="A14" s="67" t="s">
        <v>8</v>
      </c>
      <c r="B14" s="72"/>
      <c r="C14" s="22">
        <f>SUM(C4:C13)</f>
        <v>122638.67207000002</v>
      </c>
      <c r="D14" s="22">
        <f>SUM(D4:D13)</f>
        <v>135916.30601999999</v>
      </c>
      <c r="E14" s="23">
        <f t="shared" si="3"/>
        <v>10.826628930245864</v>
      </c>
      <c r="F14" s="22">
        <f>SUM(F4:F13)</f>
        <v>345360.39202999999</v>
      </c>
      <c r="G14" s="24">
        <f t="shared" si="0"/>
        <v>70.094746340829062</v>
      </c>
      <c r="H14" s="22">
        <f>SUM(H4:H13)</f>
        <v>409248.54258999997</v>
      </c>
      <c r="I14" s="24">
        <f t="shared" si="1"/>
        <v>73.051498129652472</v>
      </c>
      <c r="J14" s="23">
        <f t="shared" si="2"/>
        <v>18.498980205712265</v>
      </c>
      <c r="K14" s="15"/>
    </row>
    <row r="15" spans="1:11" ht="19.5" customHeight="1" x14ac:dyDescent="0.25">
      <c r="A15" s="16">
        <v>11</v>
      </c>
      <c r="B15" s="10" t="s">
        <v>9</v>
      </c>
      <c r="C15" s="11">
        <v>1988.58224</v>
      </c>
      <c r="D15" s="11">
        <v>2498.6839300000001</v>
      </c>
      <c r="E15" s="12">
        <f t="shared" si="3"/>
        <v>25.651525983657592</v>
      </c>
      <c r="F15" s="11">
        <v>5199.8545999999997</v>
      </c>
      <c r="G15" s="13">
        <f t="shared" si="0"/>
        <v>1.05536852982415</v>
      </c>
      <c r="H15" s="11">
        <v>7315.6416900000004</v>
      </c>
      <c r="I15" s="13">
        <f t="shared" si="1"/>
        <v>1.3058533619987562</v>
      </c>
      <c r="J15" s="12">
        <f t="shared" si="2"/>
        <v>40.689351006083918</v>
      </c>
      <c r="K15" s="15"/>
    </row>
    <row r="16" spans="1:11" ht="19.5" customHeight="1" x14ac:dyDescent="0.25">
      <c r="A16" s="16">
        <v>12</v>
      </c>
      <c r="B16" s="25" t="s">
        <v>5</v>
      </c>
      <c r="C16" s="26">
        <v>1668.3541299999999</v>
      </c>
      <c r="D16" s="26">
        <v>2278.9344900000001</v>
      </c>
      <c r="E16" s="27">
        <f t="shared" si="3"/>
        <v>36.597767165895419</v>
      </c>
      <c r="F16" s="26">
        <v>5198.0927300000003</v>
      </c>
      <c r="G16" s="28">
        <f t="shared" si="0"/>
        <v>1.0550109386423425</v>
      </c>
      <c r="H16" s="26">
        <v>6937.0491600000005</v>
      </c>
      <c r="I16" s="28">
        <f t="shared" si="1"/>
        <v>1.238274009553993</v>
      </c>
      <c r="J16" s="27">
        <f t="shared" si="2"/>
        <v>33.453740060539481</v>
      </c>
      <c r="K16" s="15"/>
    </row>
    <row r="17" spans="1:11" ht="19.5" customHeight="1" x14ac:dyDescent="0.25">
      <c r="A17" s="16">
        <v>13</v>
      </c>
      <c r="B17" s="10" t="s">
        <v>17</v>
      </c>
      <c r="C17" s="11">
        <v>1621.8594800000001</v>
      </c>
      <c r="D17" s="11">
        <v>2265.14552</v>
      </c>
      <c r="E17" s="12">
        <f t="shared" si="3"/>
        <v>39.663487986024535</v>
      </c>
      <c r="F17" s="11">
        <v>4472.7772800000002</v>
      </c>
      <c r="G17" s="13">
        <f t="shared" si="0"/>
        <v>0.90780007237595839</v>
      </c>
      <c r="H17" s="11">
        <v>6657.3204000000005</v>
      </c>
      <c r="I17" s="13">
        <f t="shared" si="1"/>
        <v>1.188341993037511</v>
      </c>
      <c r="J17" s="12">
        <f t="shared" si="2"/>
        <v>48.840865154814956</v>
      </c>
      <c r="K17" s="15"/>
    </row>
    <row r="18" spans="1:11" ht="19.5" customHeight="1" x14ac:dyDescent="0.25">
      <c r="A18" s="16">
        <v>14</v>
      </c>
      <c r="B18" s="25" t="s">
        <v>72</v>
      </c>
      <c r="C18" s="26">
        <v>2960.5823700000001</v>
      </c>
      <c r="D18" s="26">
        <v>2023.28511</v>
      </c>
      <c r="E18" s="27">
        <f t="shared" si="3"/>
        <v>-31.659219128566253</v>
      </c>
      <c r="F18" s="26">
        <v>6967.7574199999999</v>
      </c>
      <c r="G18" s="28">
        <f t="shared" si="0"/>
        <v>1.4141841397866608</v>
      </c>
      <c r="H18" s="26">
        <v>6395.7653099999998</v>
      </c>
      <c r="I18" s="28">
        <f t="shared" si="1"/>
        <v>1.1416540047382389</v>
      </c>
      <c r="J18" s="27">
        <f t="shared" si="2"/>
        <v>-8.209127779881868</v>
      </c>
      <c r="K18" s="15"/>
    </row>
    <row r="19" spans="1:11" ht="19.5" customHeight="1" x14ac:dyDescent="0.25">
      <c r="A19" s="16">
        <v>15</v>
      </c>
      <c r="B19" s="10" t="s">
        <v>73</v>
      </c>
      <c r="C19" s="11">
        <v>3082.6578300000001</v>
      </c>
      <c r="D19" s="11">
        <v>1962.71577</v>
      </c>
      <c r="E19" s="12">
        <f t="shared" si="3"/>
        <v>-36.330404532766451</v>
      </c>
      <c r="F19" s="11">
        <v>5829.8071900000004</v>
      </c>
      <c r="G19" s="29">
        <f t="shared" si="0"/>
        <v>1.1832244392503897</v>
      </c>
      <c r="H19" s="11">
        <v>5763.4295499999998</v>
      </c>
      <c r="I19" s="29">
        <f t="shared" si="1"/>
        <v>1.0287810930923926</v>
      </c>
      <c r="J19" s="12">
        <f t="shared" si="2"/>
        <v>-1.1385906572323639</v>
      </c>
      <c r="K19" s="15"/>
    </row>
    <row r="20" spans="1:11" ht="19.5" customHeight="1" x14ac:dyDescent="0.25">
      <c r="A20" s="16">
        <v>16</v>
      </c>
      <c r="B20" s="25" t="s">
        <v>10</v>
      </c>
      <c r="C20" s="26">
        <v>2130.9189000000001</v>
      </c>
      <c r="D20" s="26">
        <v>1613.5051100000001</v>
      </c>
      <c r="E20" s="27">
        <f t="shared" si="3"/>
        <v>-24.281252092700477</v>
      </c>
      <c r="F20" s="26">
        <v>5754.1365099999994</v>
      </c>
      <c r="G20" s="30">
        <f t="shared" si="0"/>
        <v>1.1678662301376974</v>
      </c>
      <c r="H20" s="26">
        <v>5641.0111500000003</v>
      </c>
      <c r="I20" s="30">
        <f t="shared" si="1"/>
        <v>1.006929219260323</v>
      </c>
      <c r="J20" s="27">
        <f t="shared" si="2"/>
        <v>-1.9659832505433401</v>
      </c>
      <c r="K20" s="15"/>
    </row>
    <row r="21" spans="1:11" ht="19.5" customHeight="1" x14ac:dyDescent="0.25">
      <c r="A21" s="16">
        <v>17</v>
      </c>
      <c r="B21" s="10" t="s">
        <v>74</v>
      </c>
      <c r="C21" s="11">
        <v>1182.89894</v>
      </c>
      <c r="D21" s="11">
        <v>2887.1386400000001</v>
      </c>
      <c r="E21" s="12">
        <f t="shared" si="3"/>
        <v>144.07314457480197</v>
      </c>
      <c r="F21" s="11">
        <v>2625.4701</v>
      </c>
      <c r="G21" s="29">
        <f t="shared" si="0"/>
        <v>0.53286846127087173</v>
      </c>
      <c r="H21" s="11">
        <v>5044.83158</v>
      </c>
      <c r="I21" s="29">
        <f t="shared" si="1"/>
        <v>0.90051024347810804</v>
      </c>
      <c r="J21" s="12">
        <f t="shared" si="2"/>
        <v>92.149648933347223</v>
      </c>
      <c r="K21" s="15"/>
    </row>
    <row r="22" spans="1:11" ht="19.5" customHeight="1" x14ac:dyDescent="0.25">
      <c r="A22" s="16">
        <v>18</v>
      </c>
      <c r="B22" s="25" t="s">
        <v>45</v>
      </c>
      <c r="C22" s="26">
        <v>842.54998000000001</v>
      </c>
      <c r="D22" s="26">
        <v>1291.9542200000001</v>
      </c>
      <c r="E22" s="27">
        <f t="shared" si="3"/>
        <v>53.338585326415902</v>
      </c>
      <c r="F22" s="26">
        <v>3095.6339500000004</v>
      </c>
      <c r="G22" s="28">
        <f t="shared" si="0"/>
        <v>0.62829346241435791</v>
      </c>
      <c r="H22" s="26">
        <v>4367.7467100000003</v>
      </c>
      <c r="I22" s="28">
        <f t="shared" si="1"/>
        <v>0.77964954645181739</v>
      </c>
      <c r="J22" s="27">
        <f t="shared" si="2"/>
        <v>41.093772085036086</v>
      </c>
      <c r="K22" s="15"/>
    </row>
    <row r="23" spans="1:11" ht="19.5" customHeight="1" x14ac:dyDescent="0.25">
      <c r="A23" s="16">
        <v>19</v>
      </c>
      <c r="B23" s="10" t="s">
        <v>71</v>
      </c>
      <c r="C23" s="11">
        <v>915.93206000000009</v>
      </c>
      <c r="D23" s="11">
        <v>2006.2205200000001</v>
      </c>
      <c r="E23" s="12">
        <f t="shared" si="3"/>
        <v>119.03595338719772</v>
      </c>
      <c r="F23" s="11">
        <v>2593.2714700000001</v>
      </c>
      <c r="G23" s="13">
        <f t="shared" si="0"/>
        <v>0.52633338992378986</v>
      </c>
      <c r="H23" s="11">
        <v>4320.0151799999994</v>
      </c>
      <c r="I23" s="13">
        <f t="shared" si="1"/>
        <v>0.77112939448633122</v>
      </c>
      <c r="J23" s="12">
        <f t="shared" si="2"/>
        <v>66.585536068076948</v>
      </c>
      <c r="K23" s="15"/>
    </row>
    <row r="24" spans="1:11" ht="19.5" customHeight="1" thickBot="1" x14ac:dyDescent="0.3">
      <c r="A24" s="21">
        <v>20</v>
      </c>
      <c r="B24" s="59" t="s">
        <v>12</v>
      </c>
      <c r="C24" s="26">
        <v>474.40186</v>
      </c>
      <c r="D24" s="26">
        <v>43.949529999999996</v>
      </c>
      <c r="E24" s="27">
        <f t="shared" si="3"/>
        <v>-90.735801499597841</v>
      </c>
      <c r="F24" s="26">
        <v>3268.3088600000001</v>
      </c>
      <c r="G24" s="28">
        <f t="shared" si="0"/>
        <v>0.66333976272902773</v>
      </c>
      <c r="H24" s="26">
        <v>3986.0402200000003</v>
      </c>
      <c r="I24" s="28">
        <f t="shared" si="1"/>
        <v>0.71151434732846552</v>
      </c>
      <c r="J24" s="27">
        <f t="shared" si="2"/>
        <v>21.960328437257921</v>
      </c>
      <c r="K24" s="15"/>
    </row>
    <row r="25" spans="1:11" ht="24.75" customHeight="1" x14ac:dyDescent="0.25">
      <c r="A25" s="67" t="s">
        <v>15</v>
      </c>
      <c r="B25" s="72"/>
      <c r="C25" s="22">
        <f>SUM(C14:C24)</f>
        <v>139507.40986000004</v>
      </c>
      <c r="D25" s="22">
        <f>SUM(D14:D24)</f>
        <v>154787.83886000002</v>
      </c>
      <c r="E25" s="23">
        <f t="shared" si="3"/>
        <v>10.953130744334191</v>
      </c>
      <c r="F25" s="22">
        <f>SUM(F14:F24)</f>
        <v>390365.50213999988</v>
      </c>
      <c r="G25" s="24">
        <f t="shared" si="0"/>
        <v>79.229035767184286</v>
      </c>
      <c r="H25" s="22">
        <f>SUM(H14:H24)</f>
        <v>465677.39353999996</v>
      </c>
      <c r="I25" s="24">
        <f t="shared" si="1"/>
        <v>83.124135343078407</v>
      </c>
      <c r="J25" s="23">
        <f t="shared" si="2"/>
        <v>19.292660592992249</v>
      </c>
      <c r="K25" s="15"/>
    </row>
    <row r="26" spans="1:11" ht="19.5" customHeight="1" x14ac:dyDescent="0.25">
      <c r="A26" s="16">
        <v>21</v>
      </c>
      <c r="B26" s="10" t="s">
        <v>77</v>
      </c>
      <c r="C26" s="11">
        <v>1574.3014800000001</v>
      </c>
      <c r="D26" s="11">
        <v>848.21381999999994</v>
      </c>
      <c r="E26" s="12">
        <f t="shared" si="3"/>
        <v>-46.121258807429953</v>
      </c>
      <c r="F26" s="11">
        <v>5203.5962199999994</v>
      </c>
      <c r="G26" s="29">
        <f t="shared" si="0"/>
        <v>1.0561279333656568</v>
      </c>
      <c r="H26" s="11">
        <v>3961.3038199999996</v>
      </c>
      <c r="I26" s="29">
        <f t="shared" si="1"/>
        <v>0.70709886165098879</v>
      </c>
      <c r="J26" s="12">
        <f t="shared" si="2"/>
        <v>-23.873727850467226</v>
      </c>
      <c r="K26" s="15"/>
    </row>
    <row r="27" spans="1:11" ht="19.5" customHeight="1" x14ac:dyDescent="0.25">
      <c r="A27" s="16">
        <v>22</v>
      </c>
      <c r="B27" s="25" t="s">
        <v>13</v>
      </c>
      <c r="C27" s="26">
        <v>1678.46975</v>
      </c>
      <c r="D27" s="26">
        <v>1602.5942</v>
      </c>
      <c r="E27" s="27">
        <f t="shared" si="3"/>
        <v>-4.5205193599705904</v>
      </c>
      <c r="F27" s="26">
        <v>4670.2380499999999</v>
      </c>
      <c r="G27" s="30">
        <f t="shared" si="0"/>
        <v>0.9478769396277551</v>
      </c>
      <c r="H27" s="26">
        <v>3935.49298</v>
      </c>
      <c r="I27" s="30">
        <f t="shared" si="1"/>
        <v>0.70249158677090762</v>
      </c>
      <c r="J27" s="27">
        <f t="shared" si="2"/>
        <v>-15.73249719037341</v>
      </c>
      <c r="K27" s="15"/>
    </row>
    <row r="28" spans="1:11" ht="19.5" customHeight="1" x14ac:dyDescent="0.25">
      <c r="A28" s="16">
        <v>23</v>
      </c>
      <c r="B28" s="10" t="s">
        <v>78</v>
      </c>
      <c r="C28" s="11">
        <v>905.46332999999993</v>
      </c>
      <c r="D28" s="11">
        <v>1107.4117900000001</v>
      </c>
      <c r="E28" s="12">
        <f t="shared" si="3"/>
        <v>22.30332839652382</v>
      </c>
      <c r="F28" s="11">
        <v>2197.8853599999998</v>
      </c>
      <c r="G28" s="29">
        <f t="shared" si="0"/>
        <v>0.44608536575334667</v>
      </c>
      <c r="H28" s="11">
        <v>3642.9188799999997</v>
      </c>
      <c r="I28" s="29">
        <f t="shared" si="1"/>
        <v>0.65026665718735377</v>
      </c>
      <c r="J28" s="12">
        <f t="shared" si="2"/>
        <v>65.746537389921016</v>
      </c>
      <c r="K28" s="15"/>
    </row>
    <row r="29" spans="1:11" ht="19.5" customHeight="1" x14ac:dyDescent="0.25">
      <c r="A29" s="16">
        <v>24</v>
      </c>
      <c r="B29" s="25" t="s">
        <v>16</v>
      </c>
      <c r="C29" s="26">
        <v>1541.1865600000001</v>
      </c>
      <c r="D29" s="26">
        <v>952.14298999999994</v>
      </c>
      <c r="E29" s="27">
        <f t="shared" si="3"/>
        <v>-38.220134102389274</v>
      </c>
      <c r="F29" s="26">
        <v>4092.76413</v>
      </c>
      <c r="G29" s="30">
        <f t="shared" si="0"/>
        <v>0.83067216202451433</v>
      </c>
      <c r="H29" s="26">
        <v>3439.0846299999998</v>
      </c>
      <c r="I29" s="30">
        <f t="shared" si="1"/>
        <v>0.61388192814617581</v>
      </c>
      <c r="J29" s="27">
        <f t="shared" si="2"/>
        <v>-15.971589840922501</v>
      </c>
      <c r="K29" s="15"/>
    </row>
    <row r="30" spans="1:11" ht="19.5" customHeight="1" x14ac:dyDescent="0.25">
      <c r="A30" s="16">
        <v>25</v>
      </c>
      <c r="B30" s="10" t="s">
        <v>80</v>
      </c>
      <c r="C30" s="11">
        <v>990.59874000000002</v>
      </c>
      <c r="D30" s="11">
        <v>1080.52351</v>
      </c>
      <c r="E30" s="12">
        <f t="shared" si="3"/>
        <v>9.077819945541215</v>
      </c>
      <c r="F30" s="11">
        <v>3427.2787499999999</v>
      </c>
      <c r="G30" s="29">
        <f t="shared" si="0"/>
        <v>0.69560447626459598</v>
      </c>
      <c r="H30" s="11">
        <v>3093.3114700000001</v>
      </c>
      <c r="I30" s="29">
        <f t="shared" si="1"/>
        <v>0.55216088403159813</v>
      </c>
      <c r="J30" s="12">
        <f t="shared" si="2"/>
        <v>-9.7443862714697449</v>
      </c>
      <c r="K30" s="15"/>
    </row>
    <row r="31" spans="1:11" ht="19.5" customHeight="1" x14ac:dyDescent="0.25">
      <c r="A31" s="16">
        <v>26</v>
      </c>
      <c r="B31" s="25" t="s">
        <v>46</v>
      </c>
      <c r="C31" s="26">
        <v>1108.1439499999999</v>
      </c>
      <c r="D31" s="26">
        <v>1146.8674900000001</v>
      </c>
      <c r="E31" s="27">
        <f t="shared" si="3"/>
        <v>3.4944503374313589</v>
      </c>
      <c r="F31" s="26">
        <v>2977.3806199999999</v>
      </c>
      <c r="G31" s="30">
        <f t="shared" si="0"/>
        <v>0.60429262919319238</v>
      </c>
      <c r="H31" s="26">
        <v>2960.0986699999999</v>
      </c>
      <c r="I31" s="30">
        <f t="shared" si="1"/>
        <v>0.5283821930961119</v>
      </c>
      <c r="J31" s="27">
        <f t="shared" si="2"/>
        <v>-0.58044140826039414</v>
      </c>
      <c r="K31" s="15"/>
    </row>
    <row r="32" spans="1:11" ht="19.5" customHeight="1" x14ac:dyDescent="0.25">
      <c r="A32" s="16">
        <v>27</v>
      </c>
      <c r="B32" s="10" t="s">
        <v>44</v>
      </c>
      <c r="C32" s="11">
        <v>1714.57026</v>
      </c>
      <c r="D32" s="11">
        <v>929.64102000000003</v>
      </c>
      <c r="E32" s="12">
        <f t="shared" si="3"/>
        <v>-45.779940216623139</v>
      </c>
      <c r="F32" s="11">
        <v>3871.6743500000002</v>
      </c>
      <c r="G32" s="29">
        <f t="shared" si="0"/>
        <v>0.78579952345540038</v>
      </c>
      <c r="H32" s="11">
        <v>2888.2050199999999</v>
      </c>
      <c r="I32" s="29">
        <f t="shared" si="1"/>
        <v>0.51554906532179878</v>
      </c>
      <c r="J32" s="12">
        <f t="shared" si="2"/>
        <v>-25.40165419645896</v>
      </c>
      <c r="K32" s="15"/>
    </row>
    <row r="33" spans="1:11" ht="19.5" customHeight="1" x14ac:dyDescent="0.25">
      <c r="A33" s="16">
        <v>28</v>
      </c>
      <c r="B33" s="25" t="s">
        <v>82</v>
      </c>
      <c r="C33" s="26">
        <v>1316.1485</v>
      </c>
      <c r="D33" s="26">
        <v>1106.5647099999999</v>
      </c>
      <c r="E33" s="27">
        <f t="shared" si="3"/>
        <v>-15.924023011081207</v>
      </c>
      <c r="F33" s="26">
        <v>2349.2599</v>
      </c>
      <c r="G33" s="30">
        <f t="shared" si="0"/>
        <v>0.47680851823007309</v>
      </c>
      <c r="H33" s="26">
        <v>2874.9116099999997</v>
      </c>
      <c r="I33" s="30">
        <f t="shared" si="1"/>
        <v>0.51317617106637659</v>
      </c>
      <c r="J33" s="27">
        <f t="shared" si="2"/>
        <v>22.375204633595441</v>
      </c>
      <c r="K33" s="15"/>
    </row>
    <row r="34" spans="1:11" ht="19.5" customHeight="1" x14ac:dyDescent="0.25">
      <c r="A34" s="16">
        <v>29</v>
      </c>
      <c r="B34" s="10" t="s">
        <v>79</v>
      </c>
      <c r="C34" s="11">
        <v>709.85662000000002</v>
      </c>
      <c r="D34" s="11">
        <v>1209.9415100000001</v>
      </c>
      <c r="E34" s="12">
        <f t="shared" si="3"/>
        <v>70.448718221434646</v>
      </c>
      <c r="F34" s="11">
        <v>2364.1416600000002</v>
      </c>
      <c r="G34" s="29">
        <f t="shared" si="0"/>
        <v>0.47982893752648886</v>
      </c>
      <c r="H34" s="11">
        <v>2666.2556099999997</v>
      </c>
      <c r="I34" s="29">
        <f t="shared" si="1"/>
        <v>0.47593075218895042</v>
      </c>
      <c r="J34" s="12">
        <f t="shared" si="2"/>
        <v>12.779012151073868</v>
      </c>
      <c r="K34" s="15"/>
    </row>
    <row r="35" spans="1:11" ht="19.5" customHeight="1" x14ac:dyDescent="0.25">
      <c r="A35" s="16">
        <v>30</v>
      </c>
      <c r="B35" s="25" t="s">
        <v>22</v>
      </c>
      <c r="C35" s="26">
        <v>433.15645000000001</v>
      </c>
      <c r="D35" s="26">
        <v>533.55700000000002</v>
      </c>
      <c r="E35" s="27">
        <f t="shared" si="3"/>
        <v>23.178819107968959</v>
      </c>
      <c r="F35" s="26">
        <v>2468.71317</v>
      </c>
      <c r="G35" s="30">
        <f t="shared" si="0"/>
        <v>0.50105289266750208</v>
      </c>
      <c r="H35" s="26">
        <v>2516.29025</v>
      </c>
      <c r="I35" s="30">
        <f t="shared" si="1"/>
        <v>0.44916170337030142</v>
      </c>
      <c r="J35" s="27">
        <f t="shared" si="2"/>
        <v>1.927201611680146</v>
      </c>
      <c r="K35" s="15"/>
    </row>
    <row r="36" spans="1:11" ht="19.5" customHeight="1" x14ac:dyDescent="0.25">
      <c r="A36" s="16">
        <v>31</v>
      </c>
      <c r="B36" s="10" t="s">
        <v>83</v>
      </c>
      <c r="C36" s="11">
        <v>2430.68127</v>
      </c>
      <c r="D36" s="11">
        <v>654.15539000000001</v>
      </c>
      <c r="E36" s="12">
        <f t="shared" si="3"/>
        <v>-73.087570218533841</v>
      </c>
      <c r="F36" s="11">
        <v>5942.5969299999997</v>
      </c>
      <c r="G36" s="29">
        <f t="shared" si="0"/>
        <v>1.2061163758985889</v>
      </c>
      <c r="H36" s="11">
        <v>2431.35529</v>
      </c>
      <c r="I36" s="29">
        <f t="shared" si="1"/>
        <v>0.43400068158066951</v>
      </c>
      <c r="J36" s="12">
        <f t="shared" si="2"/>
        <v>-59.085980108699708</v>
      </c>
      <c r="K36" s="15"/>
    </row>
    <row r="37" spans="1:11" ht="19.5" customHeight="1" x14ac:dyDescent="0.25">
      <c r="A37" s="16">
        <v>32</v>
      </c>
      <c r="B37" s="25" t="s">
        <v>81</v>
      </c>
      <c r="C37" s="26">
        <v>1906.1113300000002</v>
      </c>
      <c r="D37" s="26">
        <v>432.42361999999997</v>
      </c>
      <c r="E37" s="27">
        <f t="shared" si="3"/>
        <v>-77.313831926071188</v>
      </c>
      <c r="F37" s="26">
        <v>4664.0711600000004</v>
      </c>
      <c r="G37" s="30">
        <f t="shared" si="0"/>
        <v>0.94662530046982818</v>
      </c>
      <c r="H37" s="26">
        <v>2399.3536899999999</v>
      </c>
      <c r="I37" s="30">
        <f t="shared" si="1"/>
        <v>0.42828834646091335</v>
      </c>
      <c r="J37" s="27">
        <f t="shared" si="2"/>
        <v>-48.556666318101378</v>
      </c>
      <c r="K37" s="15"/>
    </row>
    <row r="38" spans="1:11" ht="19.5" customHeight="1" x14ac:dyDescent="0.25">
      <c r="A38" s="16">
        <v>33</v>
      </c>
      <c r="B38" s="10" t="s">
        <v>76</v>
      </c>
      <c r="C38" s="11">
        <v>453.06228999999996</v>
      </c>
      <c r="D38" s="11">
        <v>812.17319999999995</v>
      </c>
      <c r="E38" s="12">
        <f t="shared" si="3"/>
        <v>79.263032462931321</v>
      </c>
      <c r="F38" s="11">
        <v>1152.84681</v>
      </c>
      <c r="G38" s="29">
        <f t="shared" si="0"/>
        <v>0.23398312771710214</v>
      </c>
      <c r="H38" s="11">
        <v>2362.6708900000003</v>
      </c>
      <c r="I38" s="29">
        <f t="shared" si="1"/>
        <v>0.42174040989739808</v>
      </c>
      <c r="J38" s="12">
        <f t="shared" si="2"/>
        <v>104.9423105919858</v>
      </c>
      <c r="K38" s="15"/>
    </row>
    <row r="39" spans="1:11" ht="19.5" customHeight="1" x14ac:dyDescent="0.25">
      <c r="A39" s="16">
        <v>34</v>
      </c>
      <c r="B39" s="25" t="s">
        <v>11</v>
      </c>
      <c r="C39" s="26">
        <v>634.86953000000005</v>
      </c>
      <c r="D39" s="26">
        <v>732.16869999999994</v>
      </c>
      <c r="E39" s="27">
        <f t="shared" si="3"/>
        <v>15.325852856727881</v>
      </c>
      <c r="F39" s="26">
        <v>1699.58502</v>
      </c>
      <c r="G39" s="30">
        <f t="shared" si="0"/>
        <v>0.34494974991580507</v>
      </c>
      <c r="H39" s="26">
        <v>2223.7042000000001</v>
      </c>
      <c r="I39" s="30">
        <f t="shared" si="1"/>
        <v>0.39693464069325612</v>
      </c>
      <c r="J39" s="27">
        <f t="shared" si="2"/>
        <v>30.838067753739097</v>
      </c>
      <c r="K39" s="15"/>
    </row>
    <row r="40" spans="1:11" ht="19.5" customHeight="1" x14ac:dyDescent="0.25">
      <c r="A40" s="16">
        <v>35</v>
      </c>
      <c r="B40" s="10" t="s">
        <v>14</v>
      </c>
      <c r="C40" s="11">
        <v>839.47040000000004</v>
      </c>
      <c r="D40" s="11">
        <v>207.10004000000001</v>
      </c>
      <c r="E40" s="12">
        <f t="shared" si="3"/>
        <v>-75.329679283510174</v>
      </c>
      <c r="F40" s="11">
        <v>3238.2687500000002</v>
      </c>
      <c r="G40" s="29">
        <f t="shared" si="0"/>
        <v>0.65724278710850637</v>
      </c>
      <c r="H40" s="11">
        <v>2112.9394700000003</v>
      </c>
      <c r="I40" s="29">
        <f t="shared" si="1"/>
        <v>0.37716296498925034</v>
      </c>
      <c r="J40" s="12">
        <f t="shared" si="2"/>
        <v>-34.750953885467347</v>
      </c>
      <c r="K40" s="15"/>
    </row>
    <row r="41" spans="1:11" ht="19.5" customHeight="1" x14ac:dyDescent="0.25">
      <c r="A41" s="16">
        <v>36</v>
      </c>
      <c r="B41" s="25" t="s">
        <v>53</v>
      </c>
      <c r="C41" s="26">
        <v>224.23459</v>
      </c>
      <c r="D41" s="26">
        <v>651.94202000000007</v>
      </c>
      <c r="E41" s="27">
        <f t="shared" si="3"/>
        <v>190.74105828186455</v>
      </c>
      <c r="F41" s="26">
        <v>996.89535999999998</v>
      </c>
      <c r="G41" s="30">
        <f t="shared" si="0"/>
        <v>0.20233104027018689</v>
      </c>
      <c r="H41" s="26">
        <v>2102.2296900000001</v>
      </c>
      <c r="I41" s="30">
        <f t="shared" si="1"/>
        <v>0.37525125268677606</v>
      </c>
      <c r="J41" s="27">
        <f t="shared" si="2"/>
        <v>110.87766824393688</v>
      </c>
      <c r="K41" s="15"/>
    </row>
    <row r="42" spans="1:11" ht="19.5" customHeight="1" x14ac:dyDescent="0.25">
      <c r="A42" s="16">
        <v>37</v>
      </c>
      <c r="B42" s="10" t="s">
        <v>50</v>
      </c>
      <c r="C42" s="11">
        <v>717.82515999999998</v>
      </c>
      <c r="D42" s="11">
        <v>783.56651999999997</v>
      </c>
      <c r="E42" s="12">
        <f t="shared" si="3"/>
        <v>9.1584084347224586</v>
      </c>
      <c r="F42" s="11">
        <v>2448.2024200000001</v>
      </c>
      <c r="G42" s="29">
        <f t="shared" si="0"/>
        <v>0.49689000702198982</v>
      </c>
      <c r="H42" s="11">
        <v>1989.2056599999999</v>
      </c>
      <c r="I42" s="29">
        <f t="shared" si="1"/>
        <v>0.35507628843669553</v>
      </c>
      <c r="J42" s="12">
        <f t="shared" si="2"/>
        <v>-18.748317387906194</v>
      </c>
      <c r="K42" s="15"/>
    </row>
    <row r="43" spans="1:11" ht="19.5" customHeight="1" x14ac:dyDescent="0.25">
      <c r="A43" s="16">
        <v>38</v>
      </c>
      <c r="B43" s="25" t="s">
        <v>84</v>
      </c>
      <c r="C43" s="26">
        <v>384.20830999999998</v>
      </c>
      <c r="D43" s="26">
        <v>621.22861999999998</v>
      </c>
      <c r="E43" s="27">
        <f t="shared" si="3"/>
        <v>61.690573532883761</v>
      </c>
      <c r="F43" s="26">
        <v>1175.56755</v>
      </c>
      <c r="G43" s="30">
        <f t="shared" si="0"/>
        <v>0.23859455550016301</v>
      </c>
      <c r="H43" s="26">
        <v>1971.16904</v>
      </c>
      <c r="I43" s="30">
        <f t="shared" si="1"/>
        <v>0.35185672385655903</v>
      </c>
      <c r="J43" s="27">
        <f t="shared" si="2"/>
        <v>67.678075156123526</v>
      </c>
      <c r="K43" s="15"/>
    </row>
    <row r="44" spans="1:11" ht="19.5" customHeight="1" x14ac:dyDescent="0.25">
      <c r="A44" s="16">
        <v>39</v>
      </c>
      <c r="B44" s="10" t="s">
        <v>51</v>
      </c>
      <c r="C44" s="11">
        <v>368.35755</v>
      </c>
      <c r="D44" s="11">
        <v>692.89056000000005</v>
      </c>
      <c r="E44" s="12">
        <f t="shared" si="3"/>
        <v>88.102717047607698</v>
      </c>
      <c r="F44" s="11">
        <v>1467.3654899999999</v>
      </c>
      <c r="G44" s="29">
        <f t="shared" si="0"/>
        <v>0.29781820435825135</v>
      </c>
      <c r="H44" s="11">
        <v>1957.6861699999999</v>
      </c>
      <c r="I44" s="29">
        <f t="shared" si="1"/>
        <v>0.34945001069796361</v>
      </c>
      <c r="J44" s="12">
        <f t="shared" si="2"/>
        <v>33.415034178022005</v>
      </c>
      <c r="K44" s="15"/>
    </row>
    <row r="45" spans="1:11" ht="19.5" customHeight="1" x14ac:dyDescent="0.25">
      <c r="A45" s="16">
        <v>40</v>
      </c>
      <c r="B45" s="25" t="s">
        <v>23</v>
      </c>
      <c r="C45" s="26">
        <v>1279.6953799999999</v>
      </c>
      <c r="D45" s="26">
        <v>663.45215000000007</v>
      </c>
      <c r="E45" s="27">
        <f t="shared" si="3"/>
        <v>-48.155462591417638</v>
      </c>
      <c r="F45" s="26">
        <v>2675.6392799999999</v>
      </c>
      <c r="G45" s="30">
        <f t="shared" si="0"/>
        <v>0.54305085632074157</v>
      </c>
      <c r="H45" s="26">
        <v>1899.4825900000001</v>
      </c>
      <c r="I45" s="30">
        <f t="shared" si="1"/>
        <v>0.33906058160287034</v>
      </c>
      <c r="J45" s="27">
        <f t="shared" si="2"/>
        <v>-29.008270875736276</v>
      </c>
      <c r="K45" s="15"/>
    </row>
    <row r="46" spans="1:11" ht="19.5" customHeight="1" x14ac:dyDescent="0.25">
      <c r="A46" s="16">
        <v>41</v>
      </c>
      <c r="B46" s="10" t="s">
        <v>85</v>
      </c>
      <c r="C46" s="11">
        <v>1050.7623700000001</v>
      </c>
      <c r="D46" s="11">
        <v>890.47460999999998</v>
      </c>
      <c r="E46" s="12">
        <f t="shared" si="3"/>
        <v>-15.254425222707599</v>
      </c>
      <c r="F46" s="11">
        <v>2915.55521</v>
      </c>
      <c r="G46" s="29">
        <f t="shared" si="0"/>
        <v>0.59174447216251791</v>
      </c>
      <c r="H46" s="11">
        <v>1826.66832</v>
      </c>
      <c r="I46" s="29">
        <f t="shared" si="1"/>
        <v>0.326063121733976</v>
      </c>
      <c r="J46" s="12">
        <f t="shared" si="2"/>
        <v>-37.347496842633966</v>
      </c>
      <c r="K46" s="15"/>
    </row>
    <row r="47" spans="1:11" ht="19.5" customHeight="1" x14ac:dyDescent="0.25">
      <c r="A47" s="16">
        <v>42</v>
      </c>
      <c r="B47" s="25" t="s">
        <v>86</v>
      </c>
      <c r="C47" s="26">
        <v>237.86563000000001</v>
      </c>
      <c r="D47" s="26">
        <v>773.08393999999998</v>
      </c>
      <c r="E47" s="27">
        <f t="shared" si="3"/>
        <v>225.00867821887508</v>
      </c>
      <c r="F47" s="26">
        <v>800.68285000000003</v>
      </c>
      <c r="G47" s="30">
        <f t="shared" si="0"/>
        <v>0.16250752131798271</v>
      </c>
      <c r="H47" s="26">
        <v>1806.90732</v>
      </c>
      <c r="I47" s="30">
        <f t="shared" si="1"/>
        <v>0.32253575265550799</v>
      </c>
      <c r="J47" s="27">
        <f t="shared" si="2"/>
        <v>125.67079087556327</v>
      </c>
      <c r="K47" s="15"/>
    </row>
    <row r="48" spans="1:11" ht="19.5" customHeight="1" x14ac:dyDescent="0.25">
      <c r="A48" s="16">
        <v>43</v>
      </c>
      <c r="B48" s="10" t="s">
        <v>19</v>
      </c>
      <c r="C48" s="11">
        <v>548.08111999999994</v>
      </c>
      <c r="D48" s="11">
        <v>393.64092999999997</v>
      </c>
      <c r="E48" s="12">
        <f t="shared" si="3"/>
        <v>-28.178345205541831</v>
      </c>
      <c r="F48" s="11">
        <v>2426.5050099999999</v>
      </c>
      <c r="G48" s="29">
        <f t="shared" si="0"/>
        <v>0.49248627548444029</v>
      </c>
      <c r="H48" s="11">
        <v>1743.7618300000001</v>
      </c>
      <c r="I48" s="29">
        <f t="shared" si="1"/>
        <v>0.311264184978229</v>
      </c>
      <c r="J48" s="12">
        <f t="shared" si="2"/>
        <v>-28.136895542614184</v>
      </c>
      <c r="K48" s="15"/>
    </row>
    <row r="49" spans="1:11" ht="19.5" customHeight="1" x14ac:dyDescent="0.25">
      <c r="A49" s="16">
        <v>44</v>
      </c>
      <c r="B49" s="25" t="s">
        <v>87</v>
      </c>
      <c r="C49" s="26">
        <v>500.28353999999996</v>
      </c>
      <c r="D49" s="26">
        <v>793.77714000000003</v>
      </c>
      <c r="E49" s="27">
        <f t="shared" si="3"/>
        <v>58.665451995482421</v>
      </c>
      <c r="F49" s="26">
        <v>1593.3503000000001</v>
      </c>
      <c r="G49" s="53">
        <f t="shared" si="0"/>
        <v>0.32338822774118881</v>
      </c>
      <c r="H49" s="26">
        <v>1652.7559099999999</v>
      </c>
      <c r="I49" s="53">
        <f t="shared" si="1"/>
        <v>0.2950194874343024</v>
      </c>
      <c r="J49" s="27">
        <f t="shared" si="2"/>
        <v>3.7283458634300186</v>
      </c>
      <c r="K49" s="15"/>
    </row>
    <row r="50" spans="1:11" ht="19.5" customHeight="1" x14ac:dyDescent="0.25">
      <c r="A50" s="16">
        <v>45</v>
      </c>
      <c r="B50" s="10" t="s">
        <v>47</v>
      </c>
      <c r="C50" s="11">
        <v>719.78012999999999</v>
      </c>
      <c r="D50" s="11">
        <v>633.88917000000004</v>
      </c>
      <c r="E50" s="12">
        <f t="shared" si="3"/>
        <v>-11.93294402278095</v>
      </c>
      <c r="F50" s="11">
        <v>1622.9089799999999</v>
      </c>
      <c r="G50" s="29">
        <f t="shared" si="0"/>
        <v>0.32938749176967574</v>
      </c>
      <c r="H50" s="11">
        <v>1645.8088400000001</v>
      </c>
      <c r="I50" s="29">
        <f t="shared" si="1"/>
        <v>0.29377942468930207</v>
      </c>
      <c r="J50" s="12">
        <f t="shared" si="2"/>
        <v>1.4110378513032948</v>
      </c>
      <c r="K50" s="15"/>
    </row>
    <row r="51" spans="1:11" ht="19.5" customHeight="1" x14ac:dyDescent="0.25">
      <c r="A51" s="16">
        <v>46</v>
      </c>
      <c r="B51" s="17" t="s">
        <v>54</v>
      </c>
      <c r="C51" s="26">
        <v>312.58722999999998</v>
      </c>
      <c r="D51" s="26">
        <v>692.41674</v>
      </c>
      <c r="E51" s="27">
        <f t="shared" si="3"/>
        <v>121.51152495896906</v>
      </c>
      <c r="F51" s="26">
        <v>594.0783100000001</v>
      </c>
      <c r="G51" s="30">
        <f t="shared" si="0"/>
        <v>0.12057482388548244</v>
      </c>
      <c r="H51" s="26">
        <v>1574.1481399999998</v>
      </c>
      <c r="I51" s="30">
        <f t="shared" si="1"/>
        <v>0.28098787885045923</v>
      </c>
      <c r="J51" s="27">
        <f t="shared" si="2"/>
        <v>164.97317163456103</v>
      </c>
      <c r="K51" s="15"/>
    </row>
    <row r="52" spans="1:11" ht="19.5" customHeight="1" x14ac:dyDescent="0.25">
      <c r="A52" s="16">
        <v>47</v>
      </c>
      <c r="B52" s="10" t="s">
        <v>24</v>
      </c>
      <c r="C52" s="11">
        <v>653.71081000000004</v>
      </c>
      <c r="D52" s="11">
        <v>600.47314000000006</v>
      </c>
      <c r="E52" s="12">
        <f t="shared" si="3"/>
        <v>-8.1439176445621229</v>
      </c>
      <c r="F52" s="11">
        <v>1681.37706</v>
      </c>
      <c r="G52" s="29">
        <f t="shared" si="0"/>
        <v>0.34125424120363895</v>
      </c>
      <c r="H52" s="11">
        <v>1451.0513999999998</v>
      </c>
      <c r="I52" s="29">
        <f t="shared" si="1"/>
        <v>0.25901492027871609</v>
      </c>
      <c r="J52" s="12">
        <f t="shared" si="2"/>
        <v>-13.698632238981551</v>
      </c>
      <c r="K52" s="15"/>
    </row>
    <row r="53" spans="1:11" ht="19.5" customHeight="1" x14ac:dyDescent="0.25">
      <c r="A53" s="16">
        <v>48</v>
      </c>
      <c r="B53" s="25" t="s">
        <v>18</v>
      </c>
      <c r="C53" s="26">
        <v>538.25983999999994</v>
      </c>
      <c r="D53" s="26">
        <v>63.736959999999996</v>
      </c>
      <c r="E53" s="27">
        <f t="shared" si="3"/>
        <v>-88.158700452183098</v>
      </c>
      <c r="F53" s="26">
        <v>1731.3517199999999</v>
      </c>
      <c r="G53" s="30">
        <f t="shared" si="0"/>
        <v>0.35139715624835227</v>
      </c>
      <c r="H53" s="26">
        <v>1369.11826</v>
      </c>
      <c r="I53" s="30">
        <f t="shared" si="1"/>
        <v>0.24438972800414549</v>
      </c>
      <c r="J53" s="27">
        <f t="shared" si="2"/>
        <v>-20.922003069370557</v>
      </c>
      <c r="K53" s="15"/>
    </row>
    <row r="54" spans="1:11" ht="19.5" customHeight="1" x14ac:dyDescent="0.25">
      <c r="A54" s="16">
        <v>49</v>
      </c>
      <c r="B54" s="10" t="s">
        <v>39</v>
      </c>
      <c r="C54" s="11">
        <v>241.67654999999999</v>
      </c>
      <c r="D54" s="11">
        <v>342.73196000000002</v>
      </c>
      <c r="E54" s="12">
        <f t="shared" si="3"/>
        <v>41.814321662569256</v>
      </c>
      <c r="F54" s="11">
        <v>1515.7666499999998</v>
      </c>
      <c r="G54" s="29">
        <f t="shared" si="0"/>
        <v>0.3076417600151698</v>
      </c>
      <c r="H54" s="11">
        <v>1282.6226999999999</v>
      </c>
      <c r="I54" s="29">
        <f t="shared" si="1"/>
        <v>0.22895013669961767</v>
      </c>
      <c r="J54" s="12">
        <f t="shared" si="2"/>
        <v>-15.381256079225647</v>
      </c>
      <c r="K54" s="15"/>
    </row>
    <row r="55" spans="1:11" ht="19.5" customHeight="1" thickBot="1" x14ac:dyDescent="0.3">
      <c r="A55" s="21">
        <v>50</v>
      </c>
      <c r="B55" s="59" t="s">
        <v>75</v>
      </c>
      <c r="C55" s="26">
        <v>339.79306000000003</v>
      </c>
      <c r="D55" s="26">
        <v>360.78535999999997</v>
      </c>
      <c r="E55" s="27">
        <f t="shared" si="3"/>
        <v>6.1779660832389993</v>
      </c>
      <c r="F55" s="26">
        <v>992.7645</v>
      </c>
      <c r="G55" s="30">
        <f t="shared" si="0"/>
        <v>0.20149263612613461</v>
      </c>
      <c r="H55" s="26">
        <v>1247.1341499999999</v>
      </c>
      <c r="I55" s="30">
        <f t="shared" si="1"/>
        <v>0.22261537560910272</v>
      </c>
      <c r="J55" s="27">
        <f t="shared" si="2"/>
        <v>25.622355553608116</v>
      </c>
      <c r="K55" s="15"/>
    </row>
    <row r="56" spans="1:11" ht="30" customHeight="1" x14ac:dyDescent="0.25">
      <c r="A56" s="67" t="s">
        <v>26</v>
      </c>
      <c r="B56" s="72"/>
      <c r="C56" s="22">
        <f>SUM(C25:C55)</f>
        <v>165860.62159000002</v>
      </c>
      <c r="D56" s="22">
        <f>SUM(D25:D55)</f>
        <v>177101.40767000002</v>
      </c>
      <c r="E56" s="23">
        <f t="shared" si="3"/>
        <v>6.7772482535286196</v>
      </c>
      <c r="F56" s="22">
        <f>SUM(F25:F55)</f>
        <v>465323.81370999996</v>
      </c>
      <c r="G56" s="24">
        <f t="shared" si="0"/>
        <v>94.442661755828581</v>
      </c>
      <c r="H56" s="22">
        <f>SUM(H25:H55)</f>
        <v>534705.04003999976</v>
      </c>
      <c r="I56" s="24">
        <f t="shared" si="1"/>
        <v>95.445677057744646</v>
      </c>
      <c r="J56" s="23">
        <f t="shared" si="2"/>
        <v>14.910310688126463</v>
      </c>
      <c r="K56" s="15"/>
    </row>
    <row r="57" spans="1:11" ht="30" customHeight="1" x14ac:dyDescent="0.25">
      <c r="A57" s="67" t="s">
        <v>27</v>
      </c>
      <c r="B57" s="72"/>
      <c r="C57" s="31">
        <f>C59-C56</f>
        <v>10686.046339999972</v>
      </c>
      <c r="D57" s="31">
        <f>D59-D56</f>
        <v>10261.671179999976</v>
      </c>
      <c r="E57" s="32">
        <f t="shared" si="3"/>
        <v>-3.9713018875042341</v>
      </c>
      <c r="F57" s="31">
        <f>F59-F56</f>
        <v>27381.289110000012</v>
      </c>
      <c r="G57" s="33">
        <f t="shared" si="0"/>
        <v>5.5573382441714276</v>
      </c>
      <c r="H57" s="31">
        <f>H59-H56</f>
        <v>25514.193060000311</v>
      </c>
      <c r="I57" s="33">
        <f t="shared" si="1"/>
        <v>4.5543229422553555</v>
      </c>
      <c r="J57" s="32">
        <f t="shared" si="2"/>
        <v>-6.8188756288973016</v>
      </c>
      <c r="K57" s="1"/>
    </row>
    <row r="58" spans="1:11" ht="30" customHeight="1" thickBot="1" x14ac:dyDescent="0.3">
      <c r="A58" s="67" t="s">
        <v>28</v>
      </c>
      <c r="B58" s="72"/>
      <c r="C58" s="34">
        <v>32360</v>
      </c>
      <c r="D58" s="34">
        <v>22564</v>
      </c>
      <c r="E58" s="32">
        <f t="shared" si="3"/>
        <v>-30.271940667490725</v>
      </c>
      <c r="F58" s="34">
        <v>86944</v>
      </c>
      <c r="G58" s="33">
        <f t="shared" si="0"/>
        <v>17.646255235104245</v>
      </c>
      <c r="H58" s="34">
        <v>77309</v>
      </c>
      <c r="I58" s="33">
        <f t="shared" si="1"/>
        <v>13.799776129106981</v>
      </c>
      <c r="J58" s="32">
        <f t="shared" si="2"/>
        <v>-11.081845785793154</v>
      </c>
      <c r="K58" s="1"/>
    </row>
    <row r="59" spans="1:11" ht="45" customHeight="1" thickBot="1" x14ac:dyDescent="0.3">
      <c r="A59" s="65" t="s">
        <v>31</v>
      </c>
      <c r="B59" s="66"/>
      <c r="C59" s="35">
        <v>176546.66793</v>
      </c>
      <c r="D59" s="35">
        <v>187363.07884999999</v>
      </c>
      <c r="E59" s="36">
        <f>(D59-C59)/C59*100</f>
        <v>6.1266582070462272</v>
      </c>
      <c r="F59" s="35">
        <v>492705.10281999997</v>
      </c>
      <c r="G59" s="37">
        <f t="shared" si="0"/>
        <v>100</v>
      </c>
      <c r="H59" s="35">
        <v>560219.23310000007</v>
      </c>
      <c r="I59" s="37">
        <f t="shared" si="1"/>
        <v>100</v>
      </c>
      <c r="J59" s="36">
        <f t="shared" si="2"/>
        <v>13.702746306783236</v>
      </c>
      <c r="K59" s="1"/>
    </row>
    <row r="60" spans="1:11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</row>
    <row r="61" spans="1:11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</row>
    <row r="62" spans="1:11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</row>
    <row r="63" spans="1:11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</row>
    <row r="64" spans="1:11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</row>
    <row r="65" spans="1:11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</row>
    <row r="66" spans="1:11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</row>
    <row r="67" spans="1:11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</row>
    <row r="68" spans="1:11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</row>
    <row r="69" spans="1:11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</row>
    <row r="70" spans="1:11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</row>
    <row r="71" spans="1:11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</row>
    <row r="72" spans="1:11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</row>
    <row r="73" spans="1:11" ht="12.75" customHeight="1" x14ac:dyDescent="0.25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</row>
    <row r="74" spans="1:11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</row>
    <row r="75" spans="1:11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</row>
    <row r="76" spans="1:11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</row>
    <row r="77" spans="1:11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</row>
    <row r="78" spans="1:11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</row>
    <row r="79" spans="1:11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</row>
    <row r="80" spans="1:11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</row>
    <row r="81" spans="1:11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</row>
    <row r="82" spans="1:11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</row>
    <row r="83" spans="1:11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</row>
    <row r="84" spans="1:11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</row>
    <row r="85" spans="1:11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</row>
    <row r="86" spans="1:11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</row>
    <row r="87" spans="1:11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</row>
    <row r="88" spans="1:11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</row>
    <row r="89" spans="1:11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</row>
    <row r="90" spans="1:11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</row>
    <row r="91" spans="1:11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</row>
    <row r="92" spans="1:11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</row>
    <row r="93" spans="1:11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</row>
    <row r="94" spans="1:11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</row>
    <row r="95" spans="1:11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</row>
    <row r="96" spans="1:11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</row>
    <row r="97" spans="1:11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</row>
    <row r="98" spans="1:11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</row>
    <row r="99" spans="1:11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</row>
    <row r="100" spans="1:11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</row>
    <row r="101" spans="1:11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</row>
    <row r="102" spans="1:11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</row>
    <row r="103" spans="1:11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</row>
    <row r="104" spans="1:11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</row>
    <row r="105" spans="1:11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</row>
    <row r="106" spans="1:11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</row>
    <row r="107" spans="1:11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</row>
    <row r="108" spans="1:11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</row>
    <row r="109" spans="1:11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</row>
    <row r="110" spans="1:11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</row>
    <row r="111" spans="1:11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</row>
    <row r="112" spans="1:11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</row>
    <row r="113" spans="1:11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</row>
    <row r="114" spans="1:11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</row>
    <row r="115" spans="1:11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</row>
    <row r="116" spans="1:11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</row>
    <row r="117" spans="1:11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</row>
    <row r="118" spans="1:11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</row>
    <row r="119" spans="1:11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</row>
    <row r="120" spans="1:11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</row>
    <row r="121" spans="1:11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</row>
    <row r="122" spans="1:11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</row>
    <row r="123" spans="1:11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</row>
    <row r="124" spans="1:11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</row>
    <row r="125" spans="1:11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</row>
    <row r="126" spans="1:11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</row>
    <row r="127" spans="1:11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</row>
    <row r="128" spans="1:11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</row>
    <row r="129" spans="1:11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</row>
    <row r="130" spans="1:11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</row>
    <row r="131" spans="1:11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</row>
    <row r="132" spans="1:11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</row>
    <row r="133" spans="1:11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</row>
    <row r="134" spans="1:11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</row>
    <row r="135" spans="1:11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</row>
    <row r="136" spans="1:11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</row>
    <row r="137" spans="1:11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</row>
    <row r="138" spans="1:11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</row>
    <row r="139" spans="1:11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</row>
    <row r="140" spans="1:11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</row>
    <row r="141" spans="1:11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</row>
    <row r="142" spans="1:11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</row>
    <row r="143" spans="1:11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</row>
    <row r="144" spans="1:11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</row>
    <row r="145" spans="1:11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</row>
    <row r="146" spans="1:11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</row>
    <row r="147" spans="1:11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</row>
    <row r="148" spans="1:11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</row>
    <row r="149" spans="1:11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</row>
    <row r="150" spans="1:11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</row>
    <row r="151" spans="1:11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</row>
    <row r="152" spans="1:11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</row>
    <row r="153" spans="1:11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</row>
    <row r="154" spans="1:11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</row>
    <row r="155" spans="1:11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</row>
    <row r="156" spans="1:11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</row>
    <row r="157" spans="1:11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</row>
    <row r="158" spans="1:11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</row>
    <row r="159" spans="1:11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</row>
    <row r="160" spans="1:11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</row>
    <row r="161" spans="1:11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</row>
    <row r="162" spans="1:11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</row>
    <row r="163" spans="1:11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</row>
    <row r="164" spans="1:11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</row>
    <row r="165" spans="1:11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</row>
    <row r="166" spans="1:11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</row>
    <row r="167" spans="1:11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</row>
    <row r="168" spans="1:11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</row>
    <row r="169" spans="1:11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</row>
    <row r="170" spans="1:11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</row>
    <row r="171" spans="1:11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</row>
    <row r="172" spans="1:11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</row>
    <row r="173" spans="1:11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</row>
    <row r="174" spans="1:11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</row>
    <row r="175" spans="1:11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</row>
    <row r="176" spans="1:11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</row>
    <row r="177" spans="1:11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</row>
    <row r="178" spans="1:11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</row>
    <row r="179" spans="1:11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</row>
    <row r="180" spans="1:11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</row>
    <row r="181" spans="1:11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</row>
    <row r="182" spans="1:11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</row>
    <row r="183" spans="1:11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</row>
    <row r="184" spans="1:11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</row>
    <row r="185" spans="1:11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</row>
    <row r="186" spans="1:11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</row>
    <row r="187" spans="1:11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</row>
    <row r="188" spans="1:11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</row>
    <row r="189" spans="1:11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</row>
    <row r="190" spans="1:11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</row>
    <row r="191" spans="1:11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</row>
    <row r="192" spans="1:11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</row>
    <row r="193" spans="1:11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</row>
    <row r="194" spans="1:11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</row>
    <row r="195" spans="1:11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</row>
    <row r="196" spans="1:11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</row>
    <row r="197" spans="1:11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</row>
    <row r="198" spans="1:11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</row>
    <row r="199" spans="1:11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</row>
    <row r="200" spans="1:11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</row>
    <row r="201" spans="1:11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</row>
    <row r="202" spans="1:11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</row>
    <row r="203" spans="1:11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</row>
    <row r="204" spans="1:11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</row>
    <row r="205" spans="1:11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</row>
    <row r="206" spans="1:11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</row>
    <row r="207" spans="1:11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</row>
    <row r="208" spans="1:11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</row>
    <row r="209" spans="1:11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</row>
    <row r="210" spans="1:11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</row>
    <row r="211" spans="1:11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</row>
    <row r="212" spans="1:11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</row>
    <row r="213" spans="1:11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</row>
    <row r="214" spans="1:11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</row>
    <row r="215" spans="1:11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</row>
    <row r="216" spans="1:11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</row>
    <row r="217" spans="1:11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</row>
    <row r="218" spans="1:11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</row>
    <row r="219" spans="1:11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</row>
    <row r="220" spans="1:11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</row>
    <row r="221" spans="1:11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</row>
    <row r="222" spans="1:11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</row>
    <row r="223" spans="1:11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</row>
    <row r="224" spans="1:11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</row>
    <row r="225" spans="1:11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</row>
    <row r="226" spans="1:11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</row>
    <row r="227" spans="1:11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</row>
    <row r="228" spans="1:11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</row>
    <row r="229" spans="1:11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</row>
    <row r="230" spans="1:11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</row>
    <row r="231" spans="1:11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</row>
    <row r="232" spans="1:11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</row>
    <row r="233" spans="1:11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</row>
    <row r="234" spans="1:11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</row>
    <row r="235" spans="1:11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</row>
    <row r="236" spans="1:11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</row>
    <row r="237" spans="1:11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</row>
    <row r="238" spans="1:11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</row>
    <row r="239" spans="1:11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</row>
    <row r="240" spans="1:11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</row>
    <row r="241" spans="1:11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</row>
    <row r="242" spans="1:11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</row>
    <row r="243" spans="1:11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</row>
    <row r="244" spans="1:11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</row>
    <row r="245" spans="1:11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</row>
    <row r="246" spans="1:11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</row>
    <row r="247" spans="1:11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</row>
    <row r="248" spans="1:11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</row>
    <row r="249" spans="1:11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</row>
    <row r="250" spans="1:11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</row>
    <row r="251" spans="1:11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</row>
    <row r="252" spans="1:11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</row>
    <row r="253" spans="1:11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</row>
    <row r="254" spans="1:11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</row>
    <row r="255" spans="1:11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</row>
    <row r="256" spans="1:11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</row>
    <row r="257" spans="1:11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</row>
    <row r="258" spans="1:11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</row>
    <row r="259" spans="1:11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</row>
    <row r="260" spans="1:11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</row>
    <row r="261" spans="1:11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</row>
    <row r="262" spans="1:11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</row>
    <row r="263" spans="1:11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</row>
    <row r="264" spans="1:11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</row>
    <row r="265" spans="1:11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</row>
    <row r="266" spans="1:11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</row>
    <row r="267" spans="1:11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</row>
    <row r="268" spans="1:11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</row>
    <row r="269" spans="1:11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</row>
    <row r="270" spans="1:11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</row>
    <row r="271" spans="1:11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</row>
    <row r="272" spans="1:11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</row>
    <row r="273" spans="1:11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</row>
    <row r="274" spans="1:11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</row>
    <row r="275" spans="1:11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</row>
    <row r="276" spans="1:11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</row>
    <row r="277" spans="1:11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</row>
    <row r="278" spans="1:11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</row>
    <row r="279" spans="1:11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</row>
    <row r="280" spans="1:11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</row>
    <row r="281" spans="1:11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</row>
    <row r="282" spans="1:11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</row>
    <row r="283" spans="1:11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</row>
    <row r="284" spans="1:11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</row>
    <row r="285" spans="1:11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</row>
    <row r="286" spans="1:11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</row>
    <row r="287" spans="1:11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</row>
    <row r="288" spans="1:11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</row>
    <row r="289" spans="1:11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</row>
    <row r="290" spans="1:11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</row>
    <row r="291" spans="1:11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</row>
    <row r="292" spans="1:11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</row>
    <row r="293" spans="1:11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</row>
    <row r="294" spans="1:11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</row>
    <row r="295" spans="1:11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</row>
    <row r="296" spans="1:11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</row>
    <row r="297" spans="1:11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</row>
    <row r="298" spans="1:11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</row>
    <row r="299" spans="1:11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</row>
    <row r="300" spans="1:11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</row>
    <row r="301" spans="1:11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</row>
    <row r="302" spans="1:11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</row>
    <row r="303" spans="1:11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</row>
    <row r="304" spans="1:11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</row>
    <row r="305" spans="1:11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</row>
    <row r="306" spans="1:11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</row>
    <row r="307" spans="1:11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</row>
    <row r="308" spans="1:11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</row>
    <row r="309" spans="1:11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</row>
    <row r="310" spans="1:11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</row>
    <row r="311" spans="1:11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</row>
    <row r="312" spans="1:11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</row>
    <row r="313" spans="1:11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</row>
    <row r="314" spans="1:11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</row>
    <row r="315" spans="1:11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</row>
    <row r="316" spans="1:11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</row>
    <row r="317" spans="1:11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</row>
    <row r="318" spans="1:11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</row>
    <row r="319" spans="1:11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</row>
    <row r="320" spans="1:11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</row>
    <row r="321" spans="1:11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</row>
    <row r="322" spans="1:11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</row>
    <row r="323" spans="1:11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</row>
    <row r="324" spans="1:11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</row>
    <row r="325" spans="1:11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</row>
    <row r="326" spans="1:11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</row>
    <row r="327" spans="1:11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</row>
    <row r="328" spans="1:11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</row>
    <row r="329" spans="1:11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</row>
    <row r="330" spans="1:11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</row>
    <row r="331" spans="1:11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</row>
    <row r="332" spans="1:11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</row>
    <row r="333" spans="1:11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</row>
    <row r="334" spans="1:11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</row>
    <row r="335" spans="1:11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</row>
    <row r="336" spans="1:11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</row>
    <row r="337" spans="1:11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</row>
    <row r="338" spans="1:11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</row>
    <row r="339" spans="1:11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</row>
    <row r="340" spans="1:11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</row>
    <row r="341" spans="1:11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</row>
    <row r="342" spans="1:11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</row>
    <row r="343" spans="1:11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</row>
    <row r="344" spans="1:11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</row>
    <row r="345" spans="1:11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</row>
    <row r="346" spans="1:11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</row>
    <row r="347" spans="1:11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</row>
    <row r="348" spans="1:11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</row>
    <row r="349" spans="1:11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</row>
    <row r="350" spans="1:11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</row>
    <row r="351" spans="1:11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</row>
    <row r="352" spans="1:11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</row>
    <row r="353" spans="1:11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</row>
    <row r="354" spans="1:11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</row>
    <row r="355" spans="1:11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</row>
    <row r="356" spans="1:11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</row>
    <row r="357" spans="1:11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</row>
    <row r="358" spans="1:11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</row>
    <row r="359" spans="1:11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</row>
    <row r="360" spans="1:11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</row>
    <row r="361" spans="1:11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</row>
    <row r="362" spans="1:11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</row>
    <row r="363" spans="1:11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</row>
    <row r="364" spans="1:11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</row>
    <row r="365" spans="1:11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</row>
    <row r="366" spans="1:11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</row>
    <row r="367" spans="1:11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</row>
    <row r="368" spans="1:11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</row>
    <row r="369" spans="1:11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</row>
    <row r="370" spans="1:11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</row>
    <row r="371" spans="1:11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</row>
    <row r="372" spans="1:11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</row>
    <row r="373" spans="1:11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</row>
    <row r="374" spans="1:11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</row>
    <row r="375" spans="1:11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</row>
    <row r="376" spans="1:11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</row>
    <row r="377" spans="1:11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</row>
    <row r="378" spans="1:11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</row>
    <row r="379" spans="1:11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</row>
    <row r="380" spans="1:11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</row>
    <row r="381" spans="1:11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</row>
    <row r="382" spans="1:11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</row>
    <row r="383" spans="1:11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</row>
    <row r="384" spans="1:11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</row>
    <row r="385" spans="1:11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</row>
    <row r="386" spans="1:11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</row>
    <row r="387" spans="1:11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</row>
    <row r="388" spans="1:11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</row>
    <row r="389" spans="1:11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</row>
    <row r="390" spans="1:11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</row>
    <row r="391" spans="1:11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</row>
    <row r="392" spans="1:11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</row>
    <row r="393" spans="1:11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</row>
    <row r="394" spans="1:11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</row>
    <row r="395" spans="1:11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</row>
    <row r="396" spans="1:11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</row>
    <row r="397" spans="1:11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</row>
    <row r="398" spans="1:11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</row>
    <row r="399" spans="1:11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</row>
    <row r="400" spans="1:11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</row>
    <row r="401" spans="1:11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</row>
    <row r="402" spans="1:11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</row>
    <row r="403" spans="1:11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</row>
    <row r="404" spans="1:11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</row>
    <row r="405" spans="1:11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</row>
    <row r="406" spans="1:11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</row>
    <row r="407" spans="1:11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</row>
    <row r="408" spans="1:11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</row>
    <row r="409" spans="1:11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</row>
    <row r="410" spans="1:11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</row>
    <row r="411" spans="1:11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</row>
    <row r="412" spans="1:11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</row>
    <row r="413" spans="1:11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</row>
    <row r="414" spans="1:11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</row>
    <row r="415" spans="1:11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</row>
    <row r="416" spans="1:11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</row>
    <row r="417" spans="1:11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</row>
    <row r="418" spans="1:11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</row>
    <row r="419" spans="1:11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</row>
    <row r="420" spans="1:11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</row>
    <row r="421" spans="1:11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</row>
    <row r="422" spans="1:11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</row>
    <row r="423" spans="1:11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</row>
    <row r="424" spans="1:11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</row>
    <row r="425" spans="1:11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</row>
    <row r="426" spans="1:11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</row>
    <row r="427" spans="1:11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</row>
    <row r="428" spans="1:11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</row>
    <row r="429" spans="1:11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</row>
    <row r="430" spans="1:11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</row>
    <row r="431" spans="1:11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</row>
    <row r="432" spans="1:11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</row>
    <row r="433" spans="1:11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</row>
    <row r="434" spans="1:11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</row>
    <row r="435" spans="1:11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</row>
    <row r="436" spans="1:11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</row>
    <row r="437" spans="1:11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</row>
    <row r="438" spans="1:11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</row>
    <row r="439" spans="1:11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</row>
    <row r="440" spans="1:11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</row>
    <row r="441" spans="1:11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</row>
    <row r="442" spans="1:11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</row>
    <row r="443" spans="1:11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</row>
    <row r="444" spans="1:11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</row>
    <row r="445" spans="1:11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</row>
    <row r="446" spans="1:11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</row>
    <row r="447" spans="1:11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</row>
    <row r="448" spans="1:11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</row>
    <row r="449" spans="1:11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</row>
    <row r="450" spans="1:11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</row>
    <row r="451" spans="1:11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</row>
    <row r="452" spans="1:11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</row>
    <row r="453" spans="1:11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</row>
    <row r="454" spans="1:11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</row>
    <row r="455" spans="1:11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</row>
    <row r="456" spans="1:11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</row>
    <row r="457" spans="1:11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</row>
    <row r="458" spans="1:11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</row>
    <row r="459" spans="1:11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</row>
    <row r="460" spans="1:11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</row>
    <row r="461" spans="1:11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</row>
    <row r="462" spans="1:11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</row>
    <row r="463" spans="1:11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</row>
    <row r="464" spans="1:11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</row>
    <row r="465" spans="1:11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</row>
    <row r="466" spans="1:11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</row>
    <row r="467" spans="1:11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</row>
    <row r="468" spans="1:11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</row>
    <row r="469" spans="1:11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</row>
    <row r="470" spans="1:11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</row>
    <row r="471" spans="1:11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</row>
    <row r="472" spans="1:11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</row>
    <row r="473" spans="1:11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</row>
    <row r="474" spans="1:11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</row>
    <row r="475" spans="1:11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</row>
    <row r="476" spans="1:11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</row>
    <row r="477" spans="1:11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</row>
    <row r="478" spans="1:11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</row>
    <row r="479" spans="1:11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</row>
    <row r="480" spans="1:11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</row>
    <row r="481" spans="1:11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</row>
    <row r="482" spans="1:11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</row>
    <row r="483" spans="1:11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</row>
    <row r="484" spans="1:11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</row>
    <row r="485" spans="1:11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</row>
    <row r="486" spans="1:11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</row>
    <row r="487" spans="1:11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</row>
    <row r="488" spans="1:11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</row>
    <row r="489" spans="1:11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</row>
    <row r="490" spans="1:11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</row>
    <row r="491" spans="1:11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</row>
    <row r="492" spans="1:11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</row>
    <row r="493" spans="1:11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</row>
    <row r="494" spans="1:11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</row>
    <row r="495" spans="1:11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</row>
    <row r="496" spans="1:11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</row>
    <row r="497" spans="1:11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</row>
    <row r="498" spans="1:11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</row>
    <row r="499" spans="1:11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</row>
    <row r="500" spans="1:11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</row>
    <row r="501" spans="1:11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</row>
    <row r="502" spans="1:11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</row>
    <row r="503" spans="1:11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</row>
    <row r="504" spans="1:11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</row>
    <row r="505" spans="1:11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</row>
    <row r="506" spans="1:11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</row>
    <row r="507" spans="1:11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</row>
    <row r="508" spans="1:11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</row>
    <row r="509" spans="1:11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</row>
    <row r="510" spans="1:11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</row>
    <row r="511" spans="1:11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</row>
    <row r="512" spans="1:11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</row>
    <row r="513" spans="1:11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</row>
    <row r="514" spans="1:11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</row>
    <row r="515" spans="1:11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</row>
    <row r="516" spans="1:11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</row>
    <row r="517" spans="1:11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</row>
    <row r="518" spans="1:11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</row>
    <row r="519" spans="1:11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</row>
    <row r="520" spans="1:11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</row>
    <row r="521" spans="1:11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</row>
    <row r="522" spans="1:11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</row>
    <row r="523" spans="1:11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</row>
    <row r="524" spans="1:11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</row>
    <row r="525" spans="1:11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</row>
    <row r="526" spans="1:11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</row>
    <row r="527" spans="1:11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</row>
    <row r="528" spans="1:11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</row>
    <row r="529" spans="1:11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</row>
    <row r="530" spans="1:11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</row>
    <row r="531" spans="1:11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</row>
    <row r="532" spans="1:11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</row>
    <row r="533" spans="1:11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</row>
    <row r="534" spans="1:11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</row>
    <row r="535" spans="1:11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</row>
    <row r="536" spans="1:11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</row>
    <row r="537" spans="1:11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</row>
    <row r="538" spans="1:11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</row>
    <row r="539" spans="1:11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</row>
    <row r="540" spans="1:11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</row>
    <row r="541" spans="1:11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</row>
    <row r="542" spans="1:11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</row>
    <row r="543" spans="1:11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</row>
    <row r="544" spans="1:11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</row>
    <row r="545" spans="1:11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</row>
    <row r="546" spans="1:11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</row>
    <row r="547" spans="1:11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</row>
    <row r="548" spans="1:11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</row>
    <row r="549" spans="1:11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</row>
    <row r="550" spans="1:11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</row>
    <row r="551" spans="1:11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</row>
    <row r="552" spans="1:11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</row>
    <row r="553" spans="1:11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</row>
    <row r="554" spans="1:11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</row>
    <row r="555" spans="1:11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</row>
    <row r="556" spans="1:11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</row>
    <row r="557" spans="1:11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</row>
    <row r="558" spans="1:11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</row>
    <row r="559" spans="1:11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</row>
    <row r="560" spans="1:11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</row>
    <row r="561" spans="1:11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</row>
    <row r="562" spans="1:11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</row>
    <row r="563" spans="1:11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</row>
    <row r="564" spans="1:11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</row>
    <row r="565" spans="1:11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</row>
    <row r="566" spans="1:11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</row>
    <row r="567" spans="1:11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</row>
    <row r="568" spans="1:11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</row>
    <row r="569" spans="1:11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</row>
    <row r="570" spans="1:11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</row>
    <row r="571" spans="1:11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</row>
    <row r="572" spans="1:11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</row>
    <row r="573" spans="1:11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</row>
    <row r="574" spans="1:11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</row>
    <row r="575" spans="1:11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</row>
    <row r="576" spans="1:11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</row>
    <row r="577" spans="1:11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</row>
    <row r="578" spans="1:11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</row>
    <row r="579" spans="1:11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</row>
    <row r="580" spans="1:11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</row>
    <row r="581" spans="1:11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</row>
    <row r="582" spans="1:11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</row>
    <row r="583" spans="1:11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</row>
    <row r="584" spans="1:11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</row>
    <row r="585" spans="1:11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</row>
    <row r="586" spans="1:11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</row>
    <row r="587" spans="1:11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</row>
    <row r="588" spans="1:11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</row>
    <row r="589" spans="1:11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</row>
    <row r="590" spans="1:11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</row>
    <row r="591" spans="1:11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</row>
    <row r="592" spans="1:11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</row>
    <row r="593" spans="1:11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</row>
    <row r="594" spans="1:11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</row>
    <row r="595" spans="1:11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</row>
    <row r="596" spans="1:11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</row>
    <row r="597" spans="1:11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</row>
    <row r="598" spans="1:11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</row>
    <row r="599" spans="1:11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</row>
    <row r="600" spans="1:11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</row>
    <row r="601" spans="1:11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</row>
    <row r="602" spans="1:11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</row>
    <row r="603" spans="1:11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</row>
    <row r="604" spans="1:11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</row>
    <row r="605" spans="1:11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</row>
    <row r="606" spans="1:11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</row>
    <row r="607" spans="1:11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</row>
    <row r="608" spans="1:11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</row>
    <row r="609" spans="1:11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</row>
    <row r="610" spans="1:11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</row>
    <row r="611" spans="1:11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</row>
    <row r="612" spans="1:11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</row>
    <row r="613" spans="1:11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</row>
    <row r="614" spans="1:11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</row>
    <row r="615" spans="1:11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</row>
    <row r="616" spans="1:11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</row>
    <row r="617" spans="1:11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</row>
    <row r="618" spans="1:11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</row>
    <row r="619" spans="1:11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</row>
    <row r="620" spans="1:11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</row>
    <row r="621" spans="1:11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</row>
    <row r="622" spans="1:11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</row>
    <row r="623" spans="1:11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</row>
    <row r="624" spans="1:11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</row>
    <row r="625" spans="1:11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</row>
    <row r="626" spans="1:11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</row>
    <row r="627" spans="1:11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</row>
    <row r="628" spans="1:11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</row>
    <row r="629" spans="1:11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</row>
    <row r="630" spans="1:11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</row>
    <row r="631" spans="1:11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</row>
    <row r="632" spans="1:11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</row>
    <row r="633" spans="1:11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</row>
    <row r="634" spans="1:11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</row>
    <row r="635" spans="1:11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</row>
    <row r="636" spans="1:11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</row>
    <row r="637" spans="1:11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</row>
    <row r="638" spans="1:11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</row>
    <row r="639" spans="1:11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</row>
    <row r="640" spans="1:11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</row>
    <row r="641" spans="1:11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</row>
    <row r="642" spans="1:11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</row>
    <row r="643" spans="1:11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</row>
    <row r="644" spans="1:11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</row>
    <row r="645" spans="1:11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</row>
    <row r="646" spans="1:11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</row>
    <row r="647" spans="1:11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</row>
    <row r="648" spans="1:11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</row>
    <row r="649" spans="1:11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</row>
    <row r="650" spans="1:11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</row>
    <row r="651" spans="1:11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</row>
    <row r="652" spans="1:11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</row>
    <row r="653" spans="1:11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</row>
    <row r="654" spans="1:11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</row>
    <row r="655" spans="1:11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</row>
    <row r="656" spans="1:11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</row>
    <row r="657" spans="1:11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</row>
    <row r="658" spans="1:11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</row>
    <row r="659" spans="1:11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</row>
    <row r="660" spans="1:11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</row>
    <row r="661" spans="1:11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</row>
    <row r="662" spans="1:11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</row>
    <row r="663" spans="1:11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</row>
    <row r="664" spans="1:11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</row>
    <row r="665" spans="1:11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</row>
    <row r="666" spans="1:11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</row>
    <row r="667" spans="1:11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</row>
    <row r="668" spans="1:11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</row>
    <row r="669" spans="1:11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</row>
    <row r="670" spans="1:11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</row>
    <row r="671" spans="1:11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</row>
    <row r="672" spans="1:11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</row>
    <row r="673" spans="1:11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</row>
    <row r="674" spans="1:11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</row>
    <row r="675" spans="1:11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</row>
    <row r="676" spans="1:11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</row>
    <row r="677" spans="1:11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</row>
    <row r="678" spans="1:11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</row>
    <row r="679" spans="1:11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</row>
    <row r="680" spans="1:11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</row>
    <row r="681" spans="1:11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</row>
    <row r="682" spans="1:11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</row>
    <row r="683" spans="1:11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</row>
    <row r="684" spans="1:11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</row>
    <row r="685" spans="1:11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</row>
    <row r="686" spans="1:11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</row>
    <row r="687" spans="1:11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</row>
    <row r="688" spans="1:11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</row>
    <row r="689" spans="1:11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</row>
    <row r="690" spans="1:11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</row>
    <row r="691" spans="1:11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</row>
    <row r="692" spans="1:11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</row>
    <row r="693" spans="1:11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</row>
    <row r="694" spans="1:11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</row>
    <row r="695" spans="1:11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</row>
    <row r="696" spans="1:11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</row>
    <row r="697" spans="1:11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</row>
    <row r="698" spans="1:11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</row>
    <row r="699" spans="1:11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</row>
    <row r="700" spans="1:11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</row>
    <row r="701" spans="1:11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</row>
    <row r="702" spans="1:11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</row>
    <row r="703" spans="1:11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</row>
    <row r="704" spans="1:11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</row>
    <row r="705" spans="1:11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</row>
    <row r="706" spans="1:11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</row>
    <row r="707" spans="1:11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</row>
    <row r="708" spans="1:11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</row>
    <row r="709" spans="1:11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</row>
    <row r="710" spans="1:11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</row>
    <row r="711" spans="1:11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</row>
    <row r="712" spans="1:11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</row>
    <row r="713" spans="1:11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</row>
    <row r="714" spans="1:11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</row>
    <row r="715" spans="1:11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</row>
    <row r="716" spans="1:11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</row>
    <row r="717" spans="1:11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</row>
    <row r="718" spans="1:11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</row>
    <row r="719" spans="1:11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</row>
    <row r="720" spans="1:11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</row>
    <row r="721" spans="1:11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</row>
    <row r="722" spans="1:11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</row>
    <row r="723" spans="1:11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</row>
    <row r="724" spans="1:11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</row>
    <row r="725" spans="1:11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</row>
    <row r="726" spans="1:11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</row>
    <row r="727" spans="1:11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</row>
    <row r="728" spans="1:11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</row>
    <row r="729" spans="1:11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</row>
    <row r="730" spans="1:11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</row>
    <row r="731" spans="1:11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</row>
    <row r="732" spans="1:11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</row>
    <row r="733" spans="1:11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</row>
    <row r="734" spans="1:11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</row>
    <row r="735" spans="1:11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</row>
    <row r="736" spans="1:11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</row>
    <row r="737" spans="1:11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</row>
    <row r="738" spans="1:11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</row>
    <row r="739" spans="1:11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</row>
    <row r="740" spans="1:11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</row>
    <row r="741" spans="1:11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</row>
    <row r="742" spans="1:11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</row>
    <row r="743" spans="1:11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</row>
    <row r="744" spans="1:11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</row>
    <row r="745" spans="1:11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</row>
    <row r="746" spans="1:11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</row>
    <row r="747" spans="1:11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</row>
    <row r="748" spans="1:11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</row>
    <row r="749" spans="1:11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</row>
    <row r="750" spans="1:11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</row>
    <row r="751" spans="1:11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</row>
    <row r="752" spans="1:11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</row>
    <row r="753" spans="1:11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</row>
    <row r="754" spans="1:11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</row>
    <row r="755" spans="1:11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</row>
    <row r="756" spans="1:11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</row>
    <row r="757" spans="1:11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</row>
    <row r="758" spans="1:11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</row>
    <row r="759" spans="1:11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</row>
    <row r="760" spans="1:11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</row>
    <row r="761" spans="1:11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</row>
    <row r="762" spans="1:11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</row>
    <row r="763" spans="1:11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</row>
    <row r="764" spans="1:11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</row>
    <row r="765" spans="1:11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</row>
    <row r="766" spans="1:11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</row>
    <row r="767" spans="1:11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</row>
    <row r="768" spans="1:11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</row>
    <row r="769" spans="1:11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</row>
    <row r="770" spans="1:11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</row>
    <row r="771" spans="1:11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</row>
    <row r="772" spans="1:11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</row>
    <row r="773" spans="1:11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</row>
    <row r="774" spans="1:11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</row>
    <row r="775" spans="1:11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</row>
    <row r="776" spans="1:11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</row>
    <row r="777" spans="1:11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</row>
    <row r="778" spans="1:11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</row>
    <row r="779" spans="1:11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</row>
    <row r="780" spans="1:11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</row>
    <row r="781" spans="1:11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</row>
    <row r="782" spans="1:11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</row>
    <row r="783" spans="1:11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</row>
    <row r="784" spans="1:11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</row>
    <row r="785" spans="1:11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</row>
    <row r="786" spans="1:11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</row>
    <row r="787" spans="1:11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</row>
    <row r="788" spans="1:11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</row>
    <row r="789" spans="1:11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</row>
    <row r="790" spans="1:11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</row>
    <row r="791" spans="1:11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</row>
    <row r="792" spans="1:11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</row>
    <row r="793" spans="1:11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</row>
    <row r="794" spans="1:11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</row>
    <row r="795" spans="1:11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</row>
    <row r="796" spans="1:11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</row>
    <row r="797" spans="1:11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</row>
    <row r="798" spans="1:11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</row>
    <row r="799" spans="1:11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</row>
    <row r="800" spans="1:11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</row>
    <row r="801" spans="1:11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</row>
    <row r="802" spans="1:11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</row>
    <row r="803" spans="1:11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</row>
    <row r="804" spans="1:11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</row>
    <row r="805" spans="1:11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</row>
    <row r="806" spans="1:11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</row>
    <row r="807" spans="1:11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</row>
    <row r="808" spans="1:11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</row>
    <row r="809" spans="1:11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</row>
    <row r="810" spans="1:11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</row>
    <row r="811" spans="1:11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</row>
    <row r="812" spans="1:11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</row>
    <row r="813" spans="1:11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</row>
    <row r="814" spans="1:11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</row>
    <row r="815" spans="1:11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</row>
    <row r="816" spans="1:11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</row>
    <row r="817" spans="1:11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</row>
    <row r="818" spans="1:11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</row>
    <row r="819" spans="1:11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</row>
    <row r="820" spans="1:11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</row>
    <row r="821" spans="1:11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</row>
    <row r="822" spans="1:11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</row>
    <row r="823" spans="1:11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</row>
    <row r="824" spans="1:11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</row>
    <row r="825" spans="1:11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</row>
    <row r="826" spans="1:11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</row>
    <row r="827" spans="1:11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</row>
    <row r="828" spans="1:11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</row>
    <row r="829" spans="1:11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</row>
    <row r="830" spans="1:11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</row>
    <row r="831" spans="1:11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</row>
    <row r="832" spans="1:11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</row>
    <row r="833" spans="1:11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</row>
    <row r="834" spans="1:11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</row>
    <row r="835" spans="1:11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</row>
    <row r="836" spans="1:11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</row>
    <row r="837" spans="1:11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</row>
    <row r="838" spans="1:11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</row>
    <row r="839" spans="1:11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</row>
    <row r="840" spans="1:11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</row>
    <row r="841" spans="1:11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</row>
    <row r="842" spans="1:11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</row>
    <row r="843" spans="1:11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</row>
    <row r="844" spans="1:11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</row>
    <row r="845" spans="1:11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</row>
    <row r="846" spans="1:11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</row>
    <row r="847" spans="1:11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</row>
    <row r="848" spans="1:11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</row>
    <row r="849" spans="1:11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</row>
    <row r="850" spans="1:11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</row>
    <row r="851" spans="1:11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</row>
    <row r="852" spans="1:11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</row>
    <row r="853" spans="1:11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</row>
    <row r="854" spans="1:11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</row>
    <row r="855" spans="1:11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</row>
    <row r="856" spans="1:11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</row>
    <row r="857" spans="1:11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</row>
    <row r="858" spans="1:11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</row>
    <row r="859" spans="1:11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</row>
    <row r="860" spans="1:11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</row>
    <row r="861" spans="1:11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</row>
    <row r="862" spans="1:11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</row>
    <row r="863" spans="1:11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</row>
    <row r="864" spans="1:11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</row>
    <row r="865" spans="1:11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</row>
    <row r="866" spans="1:11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</row>
    <row r="867" spans="1:11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</row>
    <row r="868" spans="1:11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</row>
    <row r="869" spans="1:11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</row>
    <row r="870" spans="1:11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</row>
    <row r="871" spans="1:11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</row>
    <row r="872" spans="1:11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</row>
    <row r="873" spans="1:11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</row>
    <row r="874" spans="1:11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</row>
    <row r="875" spans="1:11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</row>
    <row r="876" spans="1:11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</row>
    <row r="877" spans="1:11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</row>
    <row r="878" spans="1:11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</row>
    <row r="879" spans="1:11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</row>
    <row r="880" spans="1:11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</row>
    <row r="881" spans="1:11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</row>
    <row r="882" spans="1:11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</row>
    <row r="883" spans="1:11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</row>
    <row r="884" spans="1:11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</row>
    <row r="885" spans="1:11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</row>
    <row r="886" spans="1:11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</row>
    <row r="887" spans="1:11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</row>
    <row r="888" spans="1:11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</row>
    <row r="889" spans="1:11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</row>
    <row r="890" spans="1:11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</row>
    <row r="891" spans="1:11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</row>
    <row r="892" spans="1:11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</row>
    <row r="893" spans="1:11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</row>
    <row r="894" spans="1:11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</row>
    <row r="895" spans="1:11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</row>
    <row r="896" spans="1:11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</row>
    <row r="897" spans="1:11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</row>
    <row r="898" spans="1:11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</row>
    <row r="899" spans="1:11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</row>
    <row r="900" spans="1:11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</row>
    <row r="901" spans="1:11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</row>
    <row r="902" spans="1:11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</row>
    <row r="903" spans="1:11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</row>
    <row r="904" spans="1:11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</row>
    <row r="905" spans="1:11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</row>
    <row r="906" spans="1:11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</row>
    <row r="907" spans="1:11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</row>
    <row r="908" spans="1:11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</row>
    <row r="909" spans="1:11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</row>
    <row r="910" spans="1:11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</row>
    <row r="911" spans="1:11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</row>
    <row r="912" spans="1:11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</row>
    <row r="913" spans="1:11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</row>
    <row r="914" spans="1:11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</row>
    <row r="915" spans="1:11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</row>
    <row r="916" spans="1:11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</row>
    <row r="917" spans="1:11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</row>
    <row r="918" spans="1:11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</row>
    <row r="919" spans="1:11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</row>
    <row r="920" spans="1:11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</row>
    <row r="921" spans="1:11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</row>
    <row r="922" spans="1:11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</row>
    <row r="923" spans="1:11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</row>
    <row r="924" spans="1:11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</row>
    <row r="925" spans="1:11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</row>
    <row r="926" spans="1:11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</row>
    <row r="927" spans="1:11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</row>
    <row r="928" spans="1:11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</row>
    <row r="929" spans="1:11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</row>
    <row r="930" spans="1:11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</row>
    <row r="931" spans="1:11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</row>
    <row r="932" spans="1:11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</row>
    <row r="933" spans="1:11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</row>
    <row r="934" spans="1:11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</row>
    <row r="935" spans="1:11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</row>
    <row r="936" spans="1:11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</row>
    <row r="937" spans="1:11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</row>
    <row r="938" spans="1:11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</row>
    <row r="939" spans="1:11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</row>
    <row r="940" spans="1:11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</row>
    <row r="941" spans="1:11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</row>
    <row r="942" spans="1:11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</row>
    <row r="943" spans="1:11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</row>
    <row r="944" spans="1:11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</row>
    <row r="945" spans="1:11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</row>
    <row r="946" spans="1:11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</row>
    <row r="947" spans="1:11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</row>
    <row r="948" spans="1:11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</row>
    <row r="949" spans="1:11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</row>
    <row r="950" spans="1:11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</row>
    <row r="951" spans="1:11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</row>
    <row r="952" spans="1:11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</row>
    <row r="953" spans="1:11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</row>
    <row r="954" spans="1:11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</row>
    <row r="955" spans="1:11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</row>
    <row r="956" spans="1:11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</row>
    <row r="957" spans="1:11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</row>
    <row r="958" spans="1:11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</row>
    <row r="959" spans="1:11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</row>
    <row r="960" spans="1:11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</row>
    <row r="961" spans="1:11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</row>
    <row r="962" spans="1:11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</row>
    <row r="963" spans="1:11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</row>
    <row r="964" spans="1:11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</row>
    <row r="965" spans="1:11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</row>
    <row r="966" spans="1:11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</row>
    <row r="967" spans="1:11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</row>
    <row r="968" spans="1:11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</row>
    <row r="969" spans="1:11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</row>
    <row r="970" spans="1:11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</row>
    <row r="971" spans="1:11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</row>
    <row r="972" spans="1:11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</row>
    <row r="973" spans="1:11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</row>
    <row r="974" spans="1:11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</row>
    <row r="975" spans="1:11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</row>
    <row r="976" spans="1:11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</row>
    <row r="977" spans="1:11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</row>
    <row r="978" spans="1:11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</row>
    <row r="979" spans="1:11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</row>
    <row r="980" spans="1:11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</row>
    <row r="981" spans="1:11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</row>
    <row r="982" spans="1:11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</row>
    <row r="983" spans="1:11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</row>
    <row r="984" spans="1:11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</row>
    <row r="985" spans="1:11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</row>
    <row r="986" spans="1:11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</row>
    <row r="987" spans="1:11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</row>
    <row r="988" spans="1:11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</row>
    <row r="989" spans="1:11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</row>
    <row r="990" spans="1:11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</row>
    <row r="991" spans="1:11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</row>
    <row r="992" spans="1:11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</row>
    <row r="993" spans="1:11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</row>
    <row r="994" spans="1:11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</row>
    <row r="995" spans="1:11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</row>
    <row r="996" spans="1:11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</row>
    <row r="997" spans="1:11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</row>
    <row r="998" spans="1:11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</row>
    <row r="999" spans="1:11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</row>
    <row r="1000" spans="1:11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G14 E56:E58 G56:G57 E1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0"/>
  <sheetViews>
    <sheetView tabSelected="1" zoomScale="25" zoomScaleNormal="2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B26" sqref="AB26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3" width="16.44140625" customWidth="1"/>
    <col min="4" max="4" width="15.6640625" customWidth="1"/>
    <col min="5" max="5" width="11.5546875" customWidth="1"/>
    <col min="6" max="6" width="17.44140625" customWidth="1"/>
    <col min="7" max="7" width="11.44140625" customWidth="1"/>
    <col min="8" max="8" width="17.5546875" customWidth="1"/>
    <col min="9" max="9" width="11.44140625" customWidth="1"/>
    <col min="10" max="10" width="12.6640625" bestFit="1" customWidth="1"/>
    <col min="11" max="11" width="15.44140625" customWidth="1"/>
    <col min="12" max="13" width="8.6640625" customWidth="1"/>
  </cols>
  <sheetData>
    <row r="1" spans="1:13" ht="42.75" customHeight="1" x14ac:dyDescent="0.25">
      <c r="A1" s="76" t="s">
        <v>32</v>
      </c>
      <c r="B1" s="70"/>
      <c r="C1" s="70"/>
      <c r="D1" s="70"/>
      <c r="E1" s="70"/>
      <c r="F1" s="70"/>
      <c r="G1" s="70"/>
      <c r="H1" s="70"/>
      <c r="I1" s="70"/>
      <c r="J1" s="71"/>
      <c r="K1" s="1"/>
      <c r="L1" s="1"/>
      <c r="M1" s="1"/>
    </row>
    <row r="2" spans="1:13" ht="41.25" customHeight="1" x14ac:dyDescent="0.25">
      <c r="A2" s="49"/>
      <c r="B2" s="73" t="s">
        <v>61</v>
      </c>
      <c r="C2" s="73"/>
      <c r="D2" s="73"/>
      <c r="E2" s="73"/>
      <c r="F2" s="73"/>
      <c r="G2" s="73"/>
      <c r="H2" s="73"/>
      <c r="I2" s="73"/>
      <c r="J2" s="77"/>
      <c r="K2" s="1"/>
      <c r="L2" s="1"/>
      <c r="M2" s="1"/>
    </row>
    <row r="3" spans="1:13" ht="60" customHeight="1" x14ac:dyDescent="0.25">
      <c r="A3" s="3"/>
      <c r="B3" s="4" t="s">
        <v>1</v>
      </c>
      <c r="C3" s="50" t="str">
        <f>hali!C3</f>
        <v>2019
MART</v>
      </c>
      <c r="D3" s="50" t="str">
        <f>hali!D3</f>
        <v>2020
MART</v>
      </c>
      <c r="E3" s="6" t="s">
        <v>2</v>
      </c>
      <c r="F3" s="50" t="str">
        <f>hali!F3</f>
        <v>2019
OCAK- MART</v>
      </c>
      <c r="G3" s="7" t="s">
        <v>3</v>
      </c>
      <c r="H3" s="50" t="str">
        <f>hali!H3</f>
        <v>2020
OCAK- MART</v>
      </c>
      <c r="I3" s="7" t="s">
        <v>3</v>
      </c>
      <c r="J3" s="6" t="s">
        <v>2</v>
      </c>
      <c r="K3" s="8"/>
      <c r="L3" s="8"/>
      <c r="M3" s="8"/>
    </row>
    <row r="4" spans="1:13" ht="19.5" customHeight="1" x14ac:dyDescent="0.25">
      <c r="A4" s="9">
        <v>1</v>
      </c>
      <c r="B4" s="10" t="s">
        <v>41</v>
      </c>
      <c r="C4" s="11">
        <v>5582.2867900000001</v>
      </c>
      <c r="D4" s="11">
        <v>4526.9097199999997</v>
      </c>
      <c r="E4" s="12">
        <f t="shared" ref="E4:E50" si="0">(D4-C4)/C4*100</f>
        <v>-18.905819598709662</v>
      </c>
      <c r="F4" s="11">
        <v>15139.8439</v>
      </c>
      <c r="G4" s="13">
        <f t="shared" ref="G4:G59" si="1">(F4*100)/$F$59</f>
        <v>20.783747397284465</v>
      </c>
      <c r="H4" s="11">
        <v>13987.334279999999</v>
      </c>
      <c r="I4" s="13">
        <f t="shared" ref="I4:I59" si="2">(H4*100)/$H$59</f>
        <v>16.34914472637746</v>
      </c>
      <c r="J4" s="12">
        <f t="shared" ref="J4:J59" si="3">(H4-F4)/F4*100</f>
        <v>-7.6124273645912606</v>
      </c>
      <c r="K4" s="14"/>
      <c r="L4" s="15"/>
      <c r="M4" s="15"/>
    </row>
    <row r="5" spans="1:13" ht="19.5" customHeight="1" x14ac:dyDescent="0.25">
      <c r="A5" s="16">
        <v>2</v>
      </c>
      <c r="B5" s="17" t="s">
        <v>6</v>
      </c>
      <c r="C5" s="18">
        <v>1595.1292800000001</v>
      </c>
      <c r="D5" s="18">
        <v>3066.26613</v>
      </c>
      <c r="E5" s="19">
        <f t="shared" si="0"/>
        <v>92.226809979940924</v>
      </c>
      <c r="F5" s="18">
        <v>4224.4613600000002</v>
      </c>
      <c r="G5" s="20">
        <f t="shared" si="1"/>
        <v>5.7992762921306475</v>
      </c>
      <c r="H5" s="18">
        <v>12718.759539999999</v>
      </c>
      <c r="I5" s="20">
        <f t="shared" si="2"/>
        <v>14.86636669267148</v>
      </c>
      <c r="J5" s="19">
        <f t="shared" si="3"/>
        <v>201.07411232186055</v>
      </c>
      <c r="K5" s="14"/>
      <c r="L5" s="15"/>
      <c r="M5" s="15"/>
    </row>
    <row r="6" spans="1:13" ht="19.5" customHeight="1" x14ac:dyDescent="0.25">
      <c r="A6" s="16">
        <v>3</v>
      </c>
      <c r="B6" s="10" t="s">
        <v>4</v>
      </c>
      <c r="C6" s="11">
        <v>2295.9092599999999</v>
      </c>
      <c r="D6" s="11">
        <v>2035.73152</v>
      </c>
      <c r="E6" s="12">
        <f t="shared" si="0"/>
        <v>-11.332230961079006</v>
      </c>
      <c r="F6" s="11">
        <v>6283.5780300000006</v>
      </c>
      <c r="G6" s="13">
        <f t="shared" si="1"/>
        <v>8.626000333242958</v>
      </c>
      <c r="H6" s="11">
        <v>6742.9295199999997</v>
      </c>
      <c r="I6" s="13">
        <f t="shared" si="2"/>
        <v>7.8814968167217421</v>
      </c>
      <c r="J6" s="12">
        <f t="shared" si="3"/>
        <v>7.310349100574455</v>
      </c>
      <c r="K6" s="14"/>
      <c r="L6" s="15"/>
      <c r="M6" s="15"/>
    </row>
    <row r="7" spans="1:13" ht="19.5" customHeight="1" x14ac:dyDescent="0.25">
      <c r="A7" s="16">
        <v>4</v>
      </c>
      <c r="B7" s="17" t="s">
        <v>43</v>
      </c>
      <c r="C7" s="18">
        <v>3876.07296</v>
      </c>
      <c r="D7" s="18">
        <v>2014.4793300000001</v>
      </c>
      <c r="E7" s="19">
        <f t="shared" si="0"/>
        <v>-48.027827370927504</v>
      </c>
      <c r="F7" s="18">
        <v>8558.0313800000004</v>
      </c>
      <c r="G7" s="20">
        <f t="shared" si="1"/>
        <v>11.748335292938775</v>
      </c>
      <c r="H7" s="18">
        <v>6199.5318200000002</v>
      </c>
      <c r="I7" s="20">
        <f t="shared" si="2"/>
        <v>7.2463445093958443</v>
      </c>
      <c r="J7" s="19">
        <f t="shared" si="3"/>
        <v>-27.558902921433319</v>
      </c>
      <c r="K7" s="14"/>
      <c r="L7" s="15"/>
      <c r="M7" s="15"/>
    </row>
    <row r="8" spans="1:13" ht="19.5" customHeight="1" x14ac:dyDescent="0.25">
      <c r="A8" s="16">
        <v>5</v>
      </c>
      <c r="B8" s="10" t="s">
        <v>66</v>
      </c>
      <c r="C8" s="11">
        <v>2380.0632799999998</v>
      </c>
      <c r="D8" s="11">
        <v>2118.9097900000002</v>
      </c>
      <c r="E8" s="12">
        <f t="shared" si="0"/>
        <v>-10.972543973704754</v>
      </c>
      <c r="F8" s="11">
        <v>6206.9966399999994</v>
      </c>
      <c r="G8" s="13">
        <f t="shared" si="1"/>
        <v>8.5208705660137909</v>
      </c>
      <c r="H8" s="11">
        <v>5589.0462400000006</v>
      </c>
      <c r="I8" s="13">
        <f t="shared" si="2"/>
        <v>6.5327762982565822</v>
      </c>
      <c r="J8" s="12">
        <f t="shared" si="3"/>
        <v>-9.9557070164613286</v>
      </c>
      <c r="K8" s="15"/>
      <c r="L8" s="15"/>
      <c r="M8" s="15"/>
    </row>
    <row r="9" spans="1:13" ht="19.5" customHeight="1" x14ac:dyDescent="0.25">
      <c r="A9" s="16">
        <v>6</v>
      </c>
      <c r="B9" s="17" t="s">
        <v>71</v>
      </c>
      <c r="C9" s="18">
        <v>977.11431000000005</v>
      </c>
      <c r="D9" s="18">
        <v>1792.7808200000002</v>
      </c>
      <c r="E9" s="19">
        <f t="shared" si="0"/>
        <v>83.477081611874056</v>
      </c>
      <c r="F9" s="18">
        <v>1991.3578600000001</v>
      </c>
      <c r="G9" s="52">
        <f t="shared" si="1"/>
        <v>2.7337057774972813</v>
      </c>
      <c r="H9" s="18">
        <v>4025.3194399999998</v>
      </c>
      <c r="I9" s="52">
        <f t="shared" si="2"/>
        <v>4.7050087441293833</v>
      </c>
      <c r="J9" s="19">
        <f t="shared" si="3"/>
        <v>102.13943062951023</v>
      </c>
      <c r="K9" s="15"/>
      <c r="L9" s="15"/>
      <c r="M9" s="15"/>
    </row>
    <row r="10" spans="1:13" ht="19.5" customHeight="1" x14ac:dyDescent="0.25">
      <c r="A10" s="16">
        <v>7</v>
      </c>
      <c r="B10" s="10" t="s">
        <v>7</v>
      </c>
      <c r="C10" s="11">
        <v>882.32997</v>
      </c>
      <c r="D10" s="11">
        <v>1418.44397</v>
      </c>
      <c r="E10" s="12">
        <f t="shared" si="0"/>
        <v>60.761168522928003</v>
      </c>
      <c r="F10" s="11">
        <v>2253.5756099999999</v>
      </c>
      <c r="G10" s="13">
        <f t="shared" si="1"/>
        <v>3.0936743158178306</v>
      </c>
      <c r="H10" s="11">
        <v>3633.7850800000001</v>
      </c>
      <c r="I10" s="13">
        <f t="shared" si="2"/>
        <v>4.2473624343430725</v>
      </c>
      <c r="J10" s="12">
        <f t="shared" si="3"/>
        <v>61.245314507109008</v>
      </c>
      <c r="K10" s="15"/>
      <c r="L10" s="15"/>
      <c r="M10" s="15"/>
    </row>
    <row r="11" spans="1:13" ht="19.5" customHeight="1" x14ac:dyDescent="0.25">
      <c r="A11" s="16">
        <v>8</v>
      </c>
      <c r="B11" s="17" t="s">
        <v>10</v>
      </c>
      <c r="C11" s="18">
        <v>580.56666000000007</v>
      </c>
      <c r="D11" s="18">
        <v>527.90462000000002</v>
      </c>
      <c r="E11" s="19">
        <f t="shared" si="0"/>
        <v>-9.0707998974657009</v>
      </c>
      <c r="F11" s="18">
        <v>2823.5759900000003</v>
      </c>
      <c r="G11" s="20">
        <f t="shared" si="1"/>
        <v>3.8761621665859729</v>
      </c>
      <c r="H11" s="18">
        <v>3477.3027099999999</v>
      </c>
      <c r="I11" s="20">
        <f t="shared" si="2"/>
        <v>4.0644574673891727</v>
      </c>
      <c r="J11" s="19">
        <f t="shared" si="3"/>
        <v>23.152439400081441</v>
      </c>
      <c r="K11" s="15"/>
      <c r="L11" s="15"/>
      <c r="M11" s="15"/>
    </row>
    <row r="12" spans="1:13" ht="19.5" customHeight="1" x14ac:dyDescent="0.25">
      <c r="A12" s="16">
        <v>9</v>
      </c>
      <c r="B12" s="10" t="s">
        <v>67</v>
      </c>
      <c r="C12" s="11">
        <v>473.45489000000003</v>
      </c>
      <c r="D12" s="11">
        <v>862.03452000000004</v>
      </c>
      <c r="E12" s="12">
        <f t="shared" si="0"/>
        <v>82.073210818458335</v>
      </c>
      <c r="F12" s="11">
        <v>2192.0172900000002</v>
      </c>
      <c r="G12" s="13">
        <f t="shared" si="1"/>
        <v>3.0091679905524029</v>
      </c>
      <c r="H12" s="11">
        <v>2839.5499399999999</v>
      </c>
      <c r="I12" s="13">
        <f t="shared" si="2"/>
        <v>3.3190179055931193</v>
      </c>
      <c r="J12" s="12">
        <f t="shared" si="3"/>
        <v>29.540490075240218</v>
      </c>
      <c r="K12" s="15"/>
      <c r="L12" s="15"/>
      <c r="M12" s="15"/>
    </row>
    <row r="13" spans="1:13" ht="19.5" customHeight="1" thickBot="1" x14ac:dyDescent="0.3">
      <c r="A13" s="21">
        <v>10</v>
      </c>
      <c r="B13" s="58" t="s">
        <v>5</v>
      </c>
      <c r="C13" s="18">
        <v>774.29196999999999</v>
      </c>
      <c r="D13" s="18">
        <v>837.24266</v>
      </c>
      <c r="E13" s="19">
        <f t="shared" si="0"/>
        <v>8.1300972293436047</v>
      </c>
      <c r="F13" s="18">
        <v>1494.8374799999999</v>
      </c>
      <c r="G13" s="20">
        <f t="shared" si="1"/>
        <v>2.0520901529449236</v>
      </c>
      <c r="H13" s="18">
        <v>2782.3286400000002</v>
      </c>
      <c r="I13" s="20">
        <f t="shared" si="2"/>
        <v>3.2521345884145823</v>
      </c>
      <c r="J13" s="19">
        <f t="shared" si="3"/>
        <v>86.129173052310705</v>
      </c>
      <c r="K13" s="15"/>
      <c r="L13" s="15"/>
      <c r="M13" s="15"/>
    </row>
    <row r="14" spans="1:13" ht="24.75" customHeight="1" x14ac:dyDescent="0.25">
      <c r="A14" s="67" t="s">
        <v>8</v>
      </c>
      <c r="B14" s="72"/>
      <c r="C14" s="22">
        <f>SUM(C4:C13)</f>
        <v>19417.219369999999</v>
      </c>
      <c r="D14" s="22">
        <f>SUM(D4:D13)</f>
        <v>19200.703079999999</v>
      </c>
      <c r="E14" s="23">
        <f>(D14-C14)/C14*100</f>
        <v>-1.1150736151980736</v>
      </c>
      <c r="F14" s="22">
        <f>SUM(F4:F13)</f>
        <v>51168.275540000002</v>
      </c>
      <c r="G14" s="24">
        <f t="shared" si="1"/>
        <v>70.243030285009056</v>
      </c>
      <c r="H14" s="22">
        <f>SUM(H4:H13)</f>
        <v>61995.887210000008</v>
      </c>
      <c r="I14" s="24">
        <f t="shared" si="2"/>
        <v>72.464110183292448</v>
      </c>
      <c r="J14" s="23">
        <f t="shared" si="3"/>
        <v>21.160790657358948</v>
      </c>
      <c r="K14" s="15"/>
      <c r="L14" s="15"/>
      <c r="M14" s="15"/>
    </row>
    <row r="15" spans="1:13" ht="19.5" customHeight="1" x14ac:dyDescent="0.25">
      <c r="A15" s="16">
        <v>11</v>
      </c>
      <c r="B15" s="10" t="s">
        <v>11</v>
      </c>
      <c r="C15" s="11">
        <v>509.09285999999997</v>
      </c>
      <c r="D15" s="11">
        <v>1153.91499</v>
      </c>
      <c r="E15" s="12">
        <f t="shared" si="0"/>
        <v>126.66100443836514</v>
      </c>
      <c r="F15" s="11">
        <v>1185.85923</v>
      </c>
      <c r="G15" s="13">
        <f t="shared" si="1"/>
        <v>1.6279295115492085</v>
      </c>
      <c r="H15" s="11">
        <v>2296.0669600000001</v>
      </c>
      <c r="I15" s="13">
        <f t="shared" si="2"/>
        <v>2.6837659184401454</v>
      </c>
      <c r="J15" s="12">
        <f t="shared" si="3"/>
        <v>93.620532851947374</v>
      </c>
      <c r="K15" s="15"/>
      <c r="L15" s="15"/>
      <c r="M15" s="15"/>
    </row>
    <row r="16" spans="1:13" ht="19.5" customHeight="1" x14ac:dyDescent="0.25">
      <c r="A16" s="16">
        <v>12</v>
      </c>
      <c r="B16" s="25" t="s">
        <v>76</v>
      </c>
      <c r="C16" s="64">
        <v>0.44869999999999999</v>
      </c>
      <c r="D16" s="26">
        <v>827.11205000000007</v>
      </c>
      <c r="E16" s="27">
        <f t="shared" si="0"/>
        <v>184235.20169378206</v>
      </c>
      <c r="F16" s="64">
        <v>0.44869999999999999</v>
      </c>
      <c r="G16" s="28">
        <f t="shared" si="1"/>
        <v>6.1596853433617898E-4</v>
      </c>
      <c r="H16" s="26">
        <v>2110.8784900000001</v>
      </c>
      <c r="I16" s="28">
        <f t="shared" si="2"/>
        <v>2.4673077258297371</v>
      </c>
      <c r="J16" s="27">
        <f t="shared" si="3"/>
        <v>470343.16692667711</v>
      </c>
      <c r="K16" s="15"/>
      <c r="L16" s="15"/>
      <c r="M16" s="15"/>
    </row>
    <row r="17" spans="1:13" ht="19.5" customHeight="1" x14ac:dyDescent="0.25">
      <c r="A17" s="16">
        <v>13</v>
      </c>
      <c r="B17" s="10" t="s">
        <v>68</v>
      </c>
      <c r="C17" s="11">
        <v>971.03599999999994</v>
      </c>
      <c r="D17" s="11">
        <v>483.74013000000002</v>
      </c>
      <c r="E17" s="12">
        <f t="shared" si="0"/>
        <v>-50.183090019319565</v>
      </c>
      <c r="F17" s="11">
        <v>1626.35554</v>
      </c>
      <c r="G17" s="13">
        <f t="shared" si="1"/>
        <v>2.2326361450486405</v>
      </c>
      <c r="H17" s="11">
        <v>1859.21874</v>
      </c>
      <c r="I17" s="13">
        <f t="shared" si="2"/>
        <v>2.1731543444783643</v>
      </c>
      <c r="J17" s="12">
        <f t="shared" si="3"/>
        <v>14.318099226937795</v>
      </c>
      <c r="K17" s="15"/>
      <c r="L17" s="15"/>
      <c r="M17" s="15"/>
    </row>
    <row r="18" spans="1:13" ht="19.5" customHeight="1" x14ac:dyDescent="0.25">
      <c r="A18" s="16">
        <v>14</v>
      </c>
      <c r="B18" s="25" t="s">
        <v>14</v>
      </c>
      <c r="C18" s="26">
        <v>668.39612999999997</v>
      </c>
      <c r="D18" s="26">
        <v>313.67220000000003</v>
      </c>
      <c r="E18" s="27">
        <f t="shared" si="0"/>
        <v>-53.070913202325087</v>
      </c>
      <c r="F18" s="26">
        <v>2183.9659700000002</v>
      </c>
      <c r="G18" s="28">
        <f t="shared" si="1"/>
        <v>2.99811526093379</v>
      </c>
      <c r="H18" s="26">
        <v>1335.13697</v>
      </c>
      <c r="I18" s="28">
        <f t="shared" si="2"/>
        <v>1.5605795296734044</v>
      </c>
      <c r="J18" s="27">
        <f t="shared" si="3"/>
        <v>-38.866402300215327</v>
      </c>
      <c r="K18" s="15"/>
      <c r="L18" s="15"/>
      <c r="M18" s="15"/>
    </row>
    <row r="19" spans="1:13" ht="19.5" customHeight="1" x14ac:dyDescent="0.25">
      <c r="A19" s="16">
        <v>15</v>
      </c>
      <c r="B19" s="10" t="s">
        <v>20</v>
      </c>
      <c r="C19" s="11">
        <v>523.46862999999996</v>
      </c>
      <c r="D19" s="11">
        <v>302.49933000000004</v>
      </c>
      <c r="E19" s="12">
        <f t="shared" si="0"/>
        <v>-42.212519974692647</v>
      </c>
      <c r="F19" s="11">
        <v>1291.4860800000001</v>
      </c>
      <c r="G19" s="29">
        <f t="shared" si="1"/>
        <v>1.7729324444242864</v>
      </c>
      <c r="H19" s="11">
        <v>1014.2455</v>
      </c>
      <c r="I19" s="29">
        <f t="shared" si="2"/>
        <v>1.1855044096062795</v>
      </c>
      <c r="J19" s="12">
        <f t="shared" si="3"/>
        <v>-21.466788089578177</v>
      </c>
      <c r="K19" s="15"/>
      <c r="L19" s="15"/>
      <c r="M19" s="15"/>
    </row>
    <row r="20" spans="1:13" ht="19.5" customHeight="1" x14ac:dyDescent="0.25">
      <c r="A20" s="16">
        <v>16</v>
      </c>
      <c r="B20" s="25" t="s">
        <v>79</v>
      </c>
      <c r="C20" s="26">
        <v>354.48596999999995</v>
      </c>
      <c r="D20" s="26">
        <v>319.03327000000002</v>
      </c>
      <c r="E20" s="27">
        <f t="shared" si="0"/>
        <v>-10.001157450603742</v>
      </c>
      <c r="F20" s="26">
        <v>1511.88705</v>
      </c>
      <c r="G20" s="30">
        <f t="shared" si="1"/>
        <v>2.0754955432813671</v>
      </c>
      <c r="H20" s="26">
        <v>946.06644999999992</v>
      </c>
      <c r="I20" s="30">
        <f t="shared" si="2"/>
        <v>1.1058130879117121</v>
      </c>
      <c r="J20" s="27">
        <f t="shared" si="3"/>
        <v>-37.424793075646761</v>
      </c>
      <c r="K20" s="15"/>
      <c r="L20" s="15"/>
      <c r="M20" s="15"/>
    </row>
    <row r="21" spans="1:13" ht="19.5" customHeight="1" x14ac:dyDescent="0.25">
      <c r="A21" s="16">
        <v>17</v>
      </c>
      <c r="B21" s="10" t="s">
        <v>73</v>
      </c>
      <c r="C21" s="11">
        <v>260.04975000000002</v>
      </c>
      <c r="D21" s="11">
        <v>237.49626000000001</v>
      </c>
      <c r="E21" s="12">
        <f t="shared" si="0"/>
        <v>-8.6727597315513698</v>
      </c>
      <c r="F21" s="11">
        <v>528.14208999999994</v>
      </c>
      <c r="G21" s="29">
        <f t="shared" si="1"/>
        <v>0.72502542700812644</v>
      </c>
      <c r="H21" s="11">
        <v>851.30988000000002</v>
      </c>
      <c r="I21" s="29">
        <f t="shared" si="2"/>
        <v>0.99505653875850808</v>
      </c>
      <c r="J21" s="12">
        <f t="shared" si="3"/>
        <v>61.189554121694812</v>
      </c>
      <c r="K21" s="15"/>
      <c r="L21" s="15"/>
      <c r="M21" s="15"/>
    </row>
    <row r="22" spans="1:13" ht="19.5" customHeight="1" x14ac:dyDescent="0.25">
      <c r="A22" s="16">
        <v>18</v>
      </c>
      <c r="B22" s="25" t="s">
        <v>16</v>
      </c>
      <c r="C22" s="26">
        <v>496.16553999999996</v>
      </c>
      <c r="D22" s="26">
        <v>151.63920000000002</v>
      </c>
      <c r="E22" s="27">
        <f t="shared" si="0"/>
        <v>-69.437780785824017</v>
      </c>
      <c r="F22" s="26">
        <v>1189.4268200000001</v>
      </c>
      <c r="G22" s="28">
        <f t="shared" si="1"/>
        <v>1.6328270448307161</v>
      </c>
      <c r="H22" s="26">
        <v>816.06876999999997</v>
      </c>
      <c r="I22" s="28">
        <f t="shared" si="2"/>
        <v>0.95386484374539737</v>
      </c>
      <c r="J22" s="27">
        <f t="shared" si="3"/>
        <v>-31.389745356507103</v>
      </c>
      <c r="K22" s="15"/>
      <c r="L22" s="15"/>
      <c r="M22" s="15"/>
    </row>
    <row r="23" spans="1:13" ht="19.5" customHeight="1" x14ac:dyDescent="0.25">
      <c r="A23" s="16">
        <v>19</v>
      </c>
      <c r="B23" s="10" t="s">
        <v>81</v>
      </c>
      <c r="C23" s="11">
        <v>116.65755</v>
      </c>
      <c r="D23" s="11">
        <v>548.30835999999999</v>
      </c>
      <c r="E23" s="12">
        <f t="shared" si="0"/>
        <v>370.01532262592514</v>
      </c>
      <c r="F23" s="11">
        <v>468.85647999999998</v>
      </c>
      <c r="G23" s="13">
        <f t="shared" si="1"/>
        <v>0.64363904345803435</v>
      </c>
      <c r="H23" s="11">
        <v>800.41293000000007</v>
      </c>
      <c r="I23" s="13">
        <f t="shared" si="2"/>
        <v>0.9355654602567941</v>
      </c>
      <c r="J23" s="12">
        <f t="shared" si="3"/>
        <v>70.715979013449939</v>
      </c>
      <c r="K23" s="15"/>
      <c r="L23" s="15"/>
      <c r="M23" s="15"/>
    </row>
    <row r="24" spans="1:13" ht="19.5" customHeight="1" thickBot="1" x14ac:dyDescent="0.3">
      <c r="A24" s="21">
        <v>20</v>
      </c>
      <c r="B24" s="59" t="s">
        <v>49</v>
      </c>
      <c r="C24" s="26">
        <v>128.85257999999999</v>
      </c>
      <c r="D24" s="26">
        <v>310.02168999999998</v>
      </c>
      <c r="E24" s="27">
        <f t="shared" si="0"/>
        <v>140.60184902778045</v>
      </c>
      <c r="F24" s="26">
        <v>506.37736000000001</v>
      </c>
      <c r="G24" s="28">
        <f t="shared" si="1"/>
        <v>0.69514713675111151</v>
      </c>
      <c r="H24" s="26">
        <v>690.67133999999999</v>
      </c>
      <c r="I24" s="28">
        <f t="shared" si="2"/>
        <v>0.80729361792453391</v>
      </c>
      <c r="J24" s="27">
        <f t="shared" si="3"/>
        <v>36.394593154796645</v>
      </c>
      <c r="K24" s="15"/>
      <c r="L24" s="15"/>
      <c r="M24" s="15"/>
    </row>
    <row r="25" spans="1:13" ht="24.75" customHeight="1" x14ac:dyDescent="0.25">
      <c r="A25" s="67" t="s">
        <v>15</v>
      </c>
      <c r="B25" s="72"/>
      <c r="C25" s="22">
        <f>SUM(C14:C24)</f>
        <v>23445.873080000001</v>
      </c>
      <c r="D25" s="22">
        <f>SUM(D14:D24)</f>
        <v>23848.14056</v>
      </c>
      <c r="E25" s="23">
        <f t="shared" si="0"/>
        <v>1.7157283016393374</v>
      </c>
      <c r="F25" s="22">
        <f>SUM(F14:F24)</f>
        <v>61661.080860000002</v>
      </c>
      <c r="G25" s="24">
        <f t="shared" si="1"/>
        <v>84.64739381082866</v>
      </c>
      <c r="H25" s="22">
        <f>SUM(H14:H24)</f>
        <v>74715.963240000026</v>
      </c>
      <c r="I25" s="24">
        <f t="shared" si="2"/>
        <v>87.332015659917346</v>
      </c>
      <c r="J25" s="23">
        <f t="shared" si="3"/>
        <v>21.171997308384555</v>
      </c>
      <c r="K25" s="15"/>
      <c r="L25" s="15"/>
      <c r="M25" s="15"/>
    </row>
    <row r="26" spans="1:13" ht="19.5" customHeight="1" x14ac:dyDescent="0.25">
      <c r="A26" s="16">
        <v>21</v>
      </c>
      <c r="B26" s="10" t="s">
        <v>72</v>
      </c>
      <c r="C26" s="11">
        <v>213.89265</v>
      </c>
      <c r="D26" s="11">
        <v>183.59896000000001</v>
      </c>
      <c r="E26" s="12">
        <f>(D26-C26)/C26*100</f>
        <v>-14.163034587677508</v>
      </c>
      <c r="F26" s="11">
        <v>959.55458999999996</v>
      </c>
      <c r="G26" s="29">
        <f t="shared" si="1"/>
        <v>1.3172619443232743</v>
      </c>
      <c r="H26" s="11">
        <v>637.80953</v>
      </c>
      <c r="I26" s="29">
        <f t="shared" si="2"/>
        <v>0.74550590592110932</v>
      </c>
      <c r="J26" s="12">
        <f t="shared" si="3"/>
        <v>-33.530667598599052</v>
      </c>
      <c r="K26" s="15"/>
      <c r="L26" s="15"/>
      <c r="M26" s="15"/>
    </row>
    <row r="27" spans="1:13" ht="19.5" customHeight="1" x14ac:dyDescent="0.25">
      <c r="A27" s="16">
        <v>22</v>
      </c>
      <c r="B27" s="25" t="s">
        <v>78</v>
      </c>
      <c r="C27" s="26">
        <v>39.44858</v>
      </c>
      <c r="D27" s="26">
        <v>326.90215999999998</v>
      </c>
      <c r="E27" s="27">
        <f t="shared" si="0"/>
        <v>728.67915651209751</v>
      </c>
      <c r="F27" s="26">
        <v>174.48134999999999</v>
      </c>
      <c r="G27" s="30">
        <f t="shared" si="1"/>
        <v>0.23952534305437453</v>
      </c>
      <c r="H27" s="26">
        <v>548.63549</v>
      </c>
      <c r="I27" s="30">
        <f t="shared" si="2"/>
        <v>0.6412745165361855</v>
      </c>
      <c r="J27" s="27">
        <f t="shared" si="3"/>
        <v>214.43789837710449</v>
      </c>
      <c r="K27" s="15"/>
      <c r="L27" s="15"/>
      <c r="M27" s="15"/>
    </row>
    <row r="28" spans="1:13" ht="19.5" customHeight="1" x14ac:dyDescent="0.25">
      <c r="A28" s="16">
        <v>23</v>
      </c>
      <c r="B28" s="10" t="s">
        <v>80</v>
      </c>
      <c r="C28" s="11">
        <v>171.71290999999999</v>
      </c>
      <c r="D28" s="11">
        <v>180.47445000000002</v>
      </c>
      <c r="E28" s="12">
        <f t="shared" si="0"/>
        <v>5.1024352216732138</v>
      </c>
      <c r="F28" s="11">
        <v>317.57617999999997</v>
      </c>
      <c r="G28" s="29">
        <f t="shared" si="1"/>
        <v>0.43596374890724882</v>
      </c>
      <c r="H28" s="11">
        <v>506.61487</v>
      </c>
      <c r="I28" s="29">
        <f t="shared" si="2"/>
        <v>0.59215856748401841</v>
      </c>
      <c r="J28" s="12">
        <f t="shared" si="3"/>
        <v>59.525462520520293</v>
      </c>
      <c r="K28" s="15"/>
      <c r="L28" s="15"/>
      <c r="M28" s="15"/>
    </row>
    <row r="29" spans="1:13" ht="19.5" customHeight="1" x14ac:dyDescent="0.25">
      <c r="A29" s="16">
        <v>24</v>
      </c>
      <c r="B29" s="25" t="s">
        <v>60</v>
      </c>
      <c r="C29" s="26">
        <v>63.992129999999996</v>
      </c>
      <c r="D29" s="26">
        <v>302.72982999999999</v>
      </c>
      <c r="E29" s="27">
        <f t="shared" si="0"/>
        <v>373.07353263596633</v>
      </c>
      <c r="F29" s="26">
        <v>79.008619999999993</v>
      </c>
      <c r="G29" s="30">
        <f t="shared" si="1"/>
        <v>0.10846183164993117</v>
      </c>
      <c r="H29" s="26">
        <v>504.90146000000004</v>
      </c>
      <c r="I29" s="30">
        <f t="shared" si="2"/>
        <v>0.59015584219663642</v>
      </c>
      <c r="J29" s="27">
        <f t="shared" si="3"/>
        <v>539.046043330462</v>
      </c>
      <c r="K29" s="15"/>
      <c r="L29" s="15"/>
      <c r="M29" s="15"/>
    </row>
    <row r="30" spans="1:13" ht="19.5" customHeight="1" x14ac:dyDescent="0.25">
      <c r="A30" s="16">
        <v>25</v>
      </c>
      <c r="B30" s="10" t="s">
        <v>42</v>
      </c>
      <c r="C30" s="11">
        <v>78.532359999999997</v>
      </c>
      <c r="D30" s="11">
        <v>264.24914000000001</v>
      </c>
      <c r="E30" s="12">
        <f t="shared" si="0"/>
        <v>236.48439955198091</v>
      </c>
      <c r="F30" s="11">
        <v>146.99673000000001</v>
      </c>
      <c r="G30" s="29">
        <f t="shared" si="1"/>
        <v>0.2017948748168287</v>
      </c>
      <c r="H30" s="11">
        <v>439.68028000000004</v>
      </c>
      <c r="I30" s="29">
        <f t="shared" si="2"/>
        <v>0.51392183722473861</v>
      </c>
      <c r="J30" s="12">
        <f t="shared" si="3"/>
        <v>199.10888493914115</v>
      </c>
      <c r="K30" s="15"/>
      <c r="L30" s="15"/>
      <c r="M30" s="15"/>
    </row>
    <row r="31" spans="1:13" ht="19.5" customHeight="1" x14ac:dyDescent="0.25">
      <c r="A31" s="16">
        <v>26</v>
      </c>
      <c r="B31" s="25" t="s">
        <v>19</v>
      </c>
      <c r="C31" s="26">
        <v>137.16654</v>
      </c>
      <c r="D31" s="26">
        <v>149.88759999999999</v>
      </c>
      <c r="E31" s="27">
        <f>(D31-C31)/C31*100</f>
        <v>9.2741713831959274</v>
      </c>
      <c r="F31" s="26">
        <v>312.53075000000001</v>
      </c>
      <c r="G31" s="30">
        <f t="shared" si="1"/>
        <v>0.42903745935477333</v>
      </c>
      <c r="H31" s="26">
        <v>427.78202000000005</v>
      </c>
      <c r="I31" s="30">
        <f t="shared" si="2"/>
        <v>0.50001451429686561</v>
      </c>
      <c r="J31" s="27">
        <f>(H31-F31)/F31*100</f>
        <v>36.876777725071861</v>
      </c>
      <c r="K31" s="15"/>
      <c r="L31" s="15"/>
      <c r="M31" s="15"/>
    </row>
    <row r="32" spans="1:13" ht="19.5" customHeight="1" x14ac:dyDescent="0.25">
      <c r="A32" s="16">
        <v>27</v>
      </c>
      <c r="B32" s="10" t="s">
        <v>85</v>
      </c>
      <c r="C32" s="11">
        <v>86.577529999999996</v>
      </c>
      <c r="D32" s="11">
        <v>229.59100000000001</v>
      </c>
      <c r="E32" s="12">
        <f t="shared" si="0"/>
        <v>165.18543552813301</v>
      </c>
      <c r="F32" s="11">
        <v>225.94843</v>
      </c>
      <c r="G32" s="29">
        <f t="shared" si="1"/>
        <v>0.31017856755663192</v>
      </c>
      <c r="H32" s="11">
        <v>425.91141999999996</v>
      </c>
      <c r="I32" s="29">
        <f t="shared" si="2"/>
        <v>0.49782805692672244</v>
      </c>
      <c r="J32" s="12" t="s">
        <v>34</v>
      </c>
      <c r="K32" s="15"/>
      <c r="L32" s="15"/>
      <c r="M32" s="15"/>
    </row>
    <row r="33" spans="1:13" ht="19.5" customHeight="1" x14ac:dyDescent="0.25">
      <c r="A33" s="16">
        <v>28</v>
      </c>
      <c r="B33" s="25" t="s">
        <v>25</v>
      </c>
      <c r="C33" s="26">
        <v>182.43396999999999</v>
      </c>
      <c r="D33" s="26">
        <v>293.47341</v>
      </c>
      <c r="E33" s="27">
        <f t="shared" si="0"/>
        <v>60.865550423531332</v>
      </c>
      <c r="F33" s="26">
        <v>276.83926000000002</v>
      </c>
      <c r="G33" s="30">
        <f t="shared" si="1"/>
        <v>0.38004072482485496</v>
      </c>
      <c r="H33" s="26">
        <v>417.35469000000001</v>
      </c>
      <c r="I33" s="30">
        <f t="shared" si="2"/>
        <v>0.48782649305800391</v>
      </c>
      <c r="J33" s="27">
        <f t="shared" si="3"/>
        <v>50.757045803402292</v>
      </c>
      <c r="K33" s="15"/>
      <c r="L33" s="15"/>
      <c r="M33" s="15"/>
    </row>
    <row r="34" spans="1:13" ht="19.5" customHeight="1" x14ac:dyDescent="0.25">
      <c r="A34" s="16">
        <v>29</v>
      </c>
      <c r="B34" s="10" t="s">
        <v>23</v>
      </c>
      <c r="C34" s="11">
        <v>207.43838</v>
      </c>
      <c r="D34" s="11">
        <v>170.22973999999999</v>
      </c>
      <c r="E34" s="12">
        <f>(D34-C34)/C34*100</f>
        <v>-17.937201399278187</v>
      </c>
      <c r="F34" s="11">
        <v>316.81834000000003</v>
      </c>
      <c r="G34" s="29">
        <f t="shared" si="1"/>
        <v>0.43492339768357757</v>
      </c>
      <c r="H34" s="11">
        <v>404.39918</v>
      </c>
      <c r="I34" s="29">
        <f t="shared" si="2"/>
        <v>0.47268339975988405</v>
      </c>
      <c r="J34" s="12">
        <f>(H34-F34)/F34*100</f>
        <v>27.64386682917408</v>
      </c>
      <c r="K34" s="15"/>
      <c r="L34" s="15"/>
      <c r="M34" s="15"/>
    </row>
    <row r="35" spans="1:13" ht="19.5" customHeight="1" x14ac:dyDescent="0.25">
      <c r="A35" s="16">
        <v>30</v>
      </c>
      <c r="B35" s="25" t="s">
        <v>84</v>
      </c>
      <c r="C35" s="26">
        <v>118.91578999999999</v>
      </c>
      <c r="D35" s="26">
        <v>211.66815</v>
      </c>
      <c r="E35" s="27">
        <f t="shared" si="0"/>
        <v>77.998354970353418</v>
      </c>
      <c r="F35" s="26">
        <v>342.15402</v>
      </c>
      <c r="G35" s="30">
        <f t="shared" si="1"/>
        <v>0.4697038337789875</v>
      </c>
      <c r="H35" s="26">
        <v>357.14382000000001</v>
      </c>
      <c r="I35" s="30">
        <f t="shared" si="2"/>
        <v>0.4174488065006266</v>
      </c>
      <c r="J35" s="27">
        <f t="shared" si="3"/>
        <v>4.38100946468494</v>
      </c>
      <c r="K35" s="15"/>
      <c r="L35" s="15"/>
      <c r="M35" s="15"/>
    </row>
    <row r="36" spans="1:13" ht="19.5" customHeight="1" x14ac:dyDescent="0.25">
      <c r="A36" s="16">
        <v>31</v>
      </c>
      <c r="B36" s="10" t="s">
        <v>88</v>
      </c>
      <c r="C36" s="11">
        <v>180.10632000000001</v>
      </c>
      <c r="D36" s="11">
        <v>169.11360999999999</v>
      </c>
      <c r="E36" s="12">
        <f t="shared" si="0"/>
        <v>-6.1034560030986231</v>
      </c>
      <c r="F36" s="11">
        <v>390.52296000000001</v>
      </c>
      <c r="G36" s="29">
        <f t="shared" si="1"/>
        <v>0.53610397881842276</v>
      </c>
      <c r="H36" s="11">
        <v>354.58384999999998</v>
      </c>
      <c r="I36" s="29">
        <f t="shared" si="2"/>
        <v>0.41445657658838164</v>
      </c>
      <c r="J36" s="12">
        <f t="shared" si="3"/>
        <v>-9.2028161417193051</v>
      </c>
      <c r="K36" s="15"/>
      <c r="L36" s="15"/>
      <c r="M36" s="15"/>
    </row>
    <row r="37" spans="1:13" ht="19.5" customHeight="1" x14ac:dyDescent="0.25">
      <c r="A37" s="16">
        <v>32</v>
      </c>
      <c r="B37" s="25" t="s">
        <v>82</v>
      </c>
      <c r="C37" s="26">
        <v>355.51342</v>
      </c>
      <c r="D37" s="26">
        <v>114.17625</v>
      </c>
      <c r="E37" s="27">
        <f t="shared" si="0"/>
        <v>-67.884123755440797</v>
      </c>
      <c r="F37" s="26">
        <v>536.23496999999998</v>
      </c>
      <c r="G37" s="30">
        <f t="shared" si="1"/>
        <v>0.73613520956252487</v>
      </c>
      <c r="H37" s="26">
        <v>327.15654000000001</v>
      </c>
      <c r="I37" s="30">
        <f t="shared" si="2"/>
        <v>0.38239806910805435</v>
      </c>
      <c r="J37" s="27">
        <f t="shared" si="3"/>
        <v>-38.990077428184136</v>
      </c>
      <c r="K37" s="15"/>
      <c r="L37" s="15"/>
      <c r="M37" s="15"/>
    </row>
    <row r="38" spans="1:13" ht="19.5" customHeight="1" x14ac:dyDescent="0.25">
      <c r="A38" s="16">
        <v>33</v>
      </c>
      <c r="B38" s="10" t="s">
        <v>74</v>
      </c>
      <c r="C38" s="11">
        <v>96.58402000000001</v>
      </c>
      <c r="D38" s="11">
        <v>147.15746999999999</v>
      </c>
      <c r="E38" s="12">
        <f t="shared" si="0"/>
        <v>52.36212988442599</v>
      </c>
      <c r="F38" s="11">
        <v>148.63887</v>
      </c>
      <c r="G38" s="29">
        <f t="shared" si="1"/>
        <v>0.20404917962845073</v>
      </c>
      <c r="H38" s="11">
        <v>276.78790999999995</v>
      </c>
      <c r="I38" s="29">
        <f t="shared" si="2"/>
        <v>0.3235245192911439</v>
      </c>
      <c r="J38" s="12">
        <f t="shared" si="3"/>
        <v>86.215025719719179</v>
      </c>
      <c r="K38" s="15"/>
      <c r="L38" s="15"/>
      <c r="M38" s="15"/>
    </row>
    <row r="39" spans="1:13" ht="19.5" customHeight="1" x14ac:dyDescent="0.25">
      <c r="A39" s="16">
        <v>34</v>
      </c>
      <c r="B39" s="25" t="s">
        <v>77</v>
      </c>
      <c r="C39" s="26">
        <v>117.32361999999999</v>
      </c>
      <c r="D39" s="26">
        <v>67.054949999999991</v>
      </c>
      <c r="E39" s="27">
        <f t="shared" si="0"/>
        <v>-42.846163457963542</v>
      </c>
      <c r="F39" s="26">
        <v>298.93304000000001</v>
      </c>
      <c r="G39" s="30">
        <f t="shared" si="1"/>
        <v>0.41037072991633244</v>
      </c>
      <c r="H39" s="26">
        <v>251.93162000000001</v>
      </c>
      <c r="I39" s="30">
        <f t="shared" si="2"/>
        <v>0.29447115755431352</v>
      </c>
      <c r="J39" s="27">
        <f t="shared" si="3"/>
        <v>-15.723059585517879</v>
      </c>
      <c r="K39" s="15"/>
      <c r="L39" s="15"/>
      <c r="M39" s="15"/>
    </row>
    <row r="40" spans="1:13" ht="19.5" customHeight="1" x14ac:dyDescent="0.25">
      <c r="A40" s="16">
        <v>35</v>
      </c>
      <c r="B40" s="10" t="s">
        <v>22</v>
      </c>
      <c r="C40" s="11">
        <v>148.04199</v>
      </c>
      <c r="D40" s="11">
        <v>39.658819999999999</v>
      </c>
      <c r="E40" s="12">
        <f t="shared" si="0"/>
        <v>-73.211100445218278</v>
      </c>
      <c r="F40" s="11">
        <v>367.01388000000003</v>
      </c>
      <c r="G40" s="29">
        <f t="shared" si="1"/>
        <v>0.50383107141661321</v>
      </c>
      <c r="H40" s="11">
        <v>241.68698000000001</v>
      </c>
      <c r="I40" s="29">
        <f t="shared" si="2"/>
        <v>0.28249667416264074</v>
      </c>
      <c r="J40" s="12">
        <f t="shared" si="3"/>
        <v>-34.147727600928881</v>
      </c>
      <c r="K40" s="15"/>
      <c r="L40" s="15"/>
      <c r="M40" s="15"/>
    </row>
    <row r="41" spans="1:13" ht="19.5" customHeight="1" x14ac:dyDescent="0.25">
      <c r="A41" s="16">
        <v>36</v>
      </c>
      <c r="B41" s="25" t="s">
        <v>44</v>
      </c>
      <c r="C41" s="26">
        <v>9.6371200000000012</v>
      </c>
      <c r="D41" s="26">
        <v>43.715609999999998</v>
      </c>
      <c r="E41" s="27">
        <f>(D41-C41)/C41*100</f>
        <v>353.61695195245045</v>
      </c>
      <c r="F41" s="26">
        <v>105.28307000000001</v>
      </c>
      <c r="G41" s="30">
        <f t="shared" si="1"/>
        <v>0.14453099692068941</v>
      </c>
      <c r="H41" s="26">
        <v>234.88351</v>
      </c>
      <c r="I41" s="30">
        <f t="shared" si="2"/>
        <v>0.27454441439355715</v>
      </c>
      <c r="J41" s="27">
        <f t="shared" si="3"/>
        <v>123.09713233096259</v>
      </c>
      <c r="K41" s="15"/>
      <c r="L41" s="15"/>
      <c r="M41" s="15"/>
    </row>
    <row r="42" spans="1:13" ht="19.5" customHeight="1" x14ac:dyDescent="0.25">
      <c r="A42" s="16">
        <v>37</v>
      </c>
      <c r="B42" s="10" t="s">
        <v>21</v>
      </c>
      <c r="C42" s="11">
        <v>75.314320000000009</v>
      </c>
      <c r="D42" s="11">
        <v>54.510370000000002</v>
      </c>
      <c r="E42" s="12">
        <f t="shared" si="0"/>
        <v>-27.622834541956969</v>
      </c>
      <c r="F42" s="11">
        <v>351.14153999999996</v>
      </c>
      <c r="G42" s="29">
        <f t="shared" si="1"/>
        <v>0.48204176451604358</v>
      </c>
      <c r="H42" s="11">
        <v>222.72244000000001</v>
      </c>
      <c r="I42" s="29">
        <f t="shared" si="2"/>
        <v>0.26032990507551668</v>
      </c>
      <c r="J42" s="12">
        <f t="shared" si="3"/>
        <v>-36.571890639882703</v>
      </c>
      <c r="K42" s="15"/>
      <c r="L42" s="15"/>
      <c r="M42" s="15"/>
    </row>
    <row r="43" spans="1:13" ht="19.5" customHeight="1" x14ac:dyDescent="0.25">
      <c r="A43" s="16">
        <v>38</v>
      </c>
      <c r="B43" s="25" t="s">
        <v>75</v>
      </c>
      <c r="C43" s="26">
        <v>67.743490000000008</v>
      </c>
      <c r="D43" s="26">
        <v>64.578550000000007</v>
      </c>
      <c r="E43" s="27">
        <f t="shared" si="0"/>
        <v>-4.6719470756525849</v>
      </c>
      <c r="F43" s="26">
        <v>144.31804</v>
      </c>
      <c r="G43" s="30">
        <f t="shared" si="1"/>
        <v>0.19811760993329633</v>
      </c>
      <c r="H43" s="26">
        <v>191.25073999999998</v>
      </c>
      <c r="I43" s="30">
        <f t="shared" si="2"/>
        <v>0.22354409816012394</v>
      </c>
      <c r="J43" s="27">
        <f t="shared" si="3"/>
        <v>32.520328019975871</v>
      </c>
      <c r="K43" s="15"/>
      <c r="L43" s="15"/>
      <c r="M43" s="15"/>
    </row>
    <row r="44" spans="1:13" ht="19.5" customHeight="1" x14ac:dyDescent="0.25">
      <c r="A44" s="16">
        <v>39</v>
      </c>
      <c r="B44" s="10" t="s">
        <v>46</v>
      </c>
      <c r="C44" s="11">
        <v>68.146529999999998</v>
      </c>
      <c r="D44" s="11">
        <v>84.549189999999996</v>
      </c>
      <c r="E44" s="12">
        <f t="shared" si="0"/>
        <v>24.069692176549559</v>
      </c>
      <c r="F44" s="11">
        <v>103.97796000000001</v>
      </c>
      <c r="G44" s="29">
        <f t="shared" si="1"/>
        <v>0.14273936176613738</v>
      </c>
      <c r="H44" s="11">
        <v>188.81581</v>
      </c>
      <c r="I44" s="29">
        <f t="shared" si="2"/>
        <v>0.22069802169039093</v>
      </c>
      <c r="J44" s="12">
        <f t="shared" si="3"/>
        <v>81.592147028081698</v>
      </c>
      <c r="K44" s="15"/>
      <c r="L44" s="15"/>
      <c r="M44" s="15"/>
    </row>
    <row r="45" spans="1:13" ht="19.5" customHeight="1" x14ac:dyDescent="0.25">
      <c r="A45" s="16">
        <v>40</v>
      </c>
      <c r="B45" s="25" t="s">
        <v>48</v>
      </c>
      <c r="C45" s="26">
        <v>35.302279999999996</v>
      </c>
      <c r="D45" s="26">
        <v>19.545159999999999</v>
      </c>
      <c r="E45" s="27">
        <f t="shared" si="0"/>
        <v>-44.63485078017623</v>
      </c>
      <c r="F45" s="26">
        <v>155.99513000000002</v>
      </c>
      <c r="G45" s="30">
        <f t="shared" si="1"/>
        <v>0.21414774145237736</v>
      </c>
      <c r="H45" s="26">
        <v>179.38103000000001</v>
      </c>
      <c r="I45" s="30">
        <f t="shared" si="2"/>
        <v>0.2096701459998751</v>
      </c>
      <c r="J45" s="27">
        <f t="shared" si="3"/>
        <v>14.991429540140125</v>
      </c>
      <c r="K45" s="15"/>
      <c r="L45" s="15"/>
      <c r="M45" s="15"/>
    </row>
    <row r="46" spans="1:13" ht="19.5" customHeight="1" x14ac:dyDescent="0.25">
      <c r="A46" s="16">
        <v>41</v>
      </c>
      <c r="B46" s="10" t="s">
        <v>47</v>
      </c>
      <c r="C46" s="11">
        <v>104.31619999999999</v>
      </c>
      <c r="D46" s="11">
        <v>35.517809999999997</v>
      </c>
      <c r="E46" s="12">
        <f t="shared" si="0"/>
        <v>-65.95177930177671</v>
      </c>
      <c r="F46" s="11">
        <v>238.18119000000002</v>
      </c>
      <c r="G46" s="29">
        <f t="shared" si="1"/>
        <v>0.32697151439881211</v>
      </c>
      <c r="H46" s="11">
        <v>163.54560999999998</v>
      </c>
      <c r="I46" s="29">
        <f t="shared" si="2"/>
        <v>0.1911608597984894</v>
      </c>
      <c r="J46" s="12">
        <f t="shared" si="3"/>
        <v>-31.335631499699883</v>
      </c>
      <c r="K46" s="15"/>
      <c r="L46" s="15"/>
      <c r="M46" s="15"/>
    </row>
    <row r="47" spans="1:13" ht="19.5" customHeight="1" x14ac:dyDescent="0.25">
      <c r="A47" s="16">
        <v>42</v>
      </c>
      <c r="B47" s="25" t="s">
        <v>59</v>
      </c>
      <c r="C47" s="26">
        <v>97.423850000000002</v>
      </c>
      <c r="D47" s="26">
        <v>50.941160000000004</v>
      </c>
      <c r="E47" s="27">
        <f t="shared" si="0"/>
        <v>-47.711817999391315</v>
      </c>
      <c r="F47" s="26">
        <v>109.4616</v>
      </c>
      <c r="G47" s="30">
        <f t="shared" si="1"/>
        <v>0.15026721934052395</v>
      </c>
      <c r="H47" s="26">
        <v>152.10081</v>
      </c>
      <c r="I47" s="30">
        <f t="shared" si="2"/>
        <v>0.17778356518188829</v>
      </c>
      <c r="J47" s="27">
        <f t="shared" si="3"/>
        <v>38.953578241136611</v>
      </c>
      <c r="K47" s="15"/>
      <c r="L47" s="15"/>
      <c r="M47" s="15"/>
    </row>
    <row r="48" spans="1:13" ht="19.5" customHeight="1" x14ac:dyDescent="0.25">
      <c r="A48" s="16">
        <v>43</v>
      </c>
      <c r="B48" s="10" t="s">
        <v>37</v>
      </c>
      <c r="C48" s="11">
        <v>2.2999699999999996</v>
      </c>
      <c r="D48" s="11">
        <v>29.904160000000001</v>
      </c>
      <c r="E48" s="12">
        <f>(D48-C48)/C48*100</f>
        <v>1200.1978286673307</v>
      </c>
      <c r="F48" s="11">
        <v>42.444220000000001</v>
      </c>
      <c r="G48" s="29">
        <f t="shared" si="1"/>
        <v>5.8266779550796385E-2</v>
      </c>
      <c r="H48" s="11">
        <v>140.76288</v>
      </c>
      <c r="I48" s="29">
        <f t="shared" si="2"/>
        <v>0.1645311859395773</v>
      </c>
      <c r="J48" s="12">
        <f t="shared" si="3"/>
        <v>231.64204690297052</v>
      </c>
    </row>
    <row r="49" spans="1:13" ht="19.5" customHeight="1" x14ac:dyDescent="0.25">
      <c r="A49" s="16">
        <v>44</v>
      </c>
      <c r="B49" s="25" t="s">
        <v>91</v>
      </c>
      <c r="C49" s="26">
        <v>21.658339999999999</v>
      </c>
      <c r="D49" s="26">
        <v>36.453800000000001</v>
      </c>
      <c r="E49" s="27">
        <f>(D49-C49)/C49*100</f>
        <v>68.312991669721697</v>
      </c>
      <c r="F49" s="26">
        <v>60.130480000000006</v>
      </c>
      <c r="G49" s="53">
        <f t="shared" si="1"/>
        <v>8.2546208233855431E-2</v>
      </c>
      <c r="H49" s="26">
        <v>130.01553000000001</v>
      </c>
      <c r="I49" s="53">
        <f t="shared" si="2"/>
        <v>0.15196910820141427</v>
      </c>
      <c r="J49" s="27">
        <f>(H49-F49)/F49*100</f>
        <v>116.22233848790164</v>
      </c>
    </row>
    <row r="50" spans="1:13" ht="19.5" customHeight="1" x14ac:dyDescent="0.25">
      <c r="A50" s="16">
        <v>45</v>
      </c>
      <c r="B50" s="10" t="s">
        <v>33</v>
      </c>
      <c r="C50" s="11">
        <v>76.270539999999997</v>
      </c>
      <c r="D50" s="11">
        <v>25.71866</v>
      </c>
      <c r="E50" s="12">
        <f t="shared" si="0"/>
        <v>-66.279693312778434</v>
      </c>
      <c r="F50" s="11">
        <v>233.13898999999998</v>
      </c>
      <c r="G50" s="29">
        <f t="shared" si="1"/>
        <v>0.32004965894120141</v>
      </c>
      <c r="H50" s="11">
        <v>128.37624</v>
      </c>
      <c r="I50" s="29">
        <f t="shared" si="2"/>
        <v>0.15005301833596896</v>
      </c>
      <c r="J50" s="12">
        <f t="shared" si="3"/>
        <v>-44.935748413424967</v>
      </c>
    </row>
    <row r="51" spans="1:13" ht="19.5" customHeight="1" x14ac:dyDescent="0.25">
      <c r="A51" s="16">
        <v>46</v>
      </c>
      <c r="B51" s="17" t="s">
        <v>55</v>
      </c>
      <c r="C51" s="26">
        <v>10.38171</v>
      </c>
      <c r="D51" s="26">
        <v>26.902639999999998</v>
      </c>
      <c r="E51" s="55">
        <f>(D51-C51)/C51*100</f>
        <v>159.13495946236219</v>
      </c>
      <c r="F51" s="26">
        <v>162.72197</v>
      </c>
      <c r="G51" s="30">
        <f t="shared" si="1"/>
        <v>0.22338224507509627</v>
      </c>
      <c r="H51" s="26">
        <v>126.66007</v>
      </c>
      <c r="I51" s="30">
        <f t="shared" si="2"/>
        <v>0.14804706701290762</v>
      </c>
      <c r="J51" s="27">
        <f t="shared" si="3"/>
        <v>-22.161666307260166</v>
      </c>
    </row>
    <row r="52" spans="1:13" ht="19.5" customHeight="1" x14ac:dyDescent="0.25">
      <c r="A52" s="16">
        <v>47</v>
      </c>
      <c r="B52" s="10" t="s">
        <v>96</v>
      </c>
      <c r="C52" s="11">
        <v>0.44869999999999999</v>
      </c>
      <c r="D52" s="11">
        <v>89.932810000000003</v>
      </c>
      <c r="E52" s="12">
        <f t="shared" ref="E52:E59" si="4">(D52-C52)/C52*100</f>
        <v>19942.970804546469</v>
      </c>
      <c r="F52" s="11">
        <v>24.469840000000001</v>
      </c>
      <c r="G52" s="29">
        <f t="shared" si="1"/>
        <v>3.3591824114644099E-2</v>
      </c>
      <c r="H52" s="11">
        <v>116.94772</v>
      </c>
      <c r="I52" s="29">
        <f t="shared" si="2"/>
        <v>0.13669475265446135</v>
      </c>
      <c r="J52" s="12" t="s">
        <v>34</v>
      </c>
    </row>
    <row r="53" spans="1:13" ht="19.5" customHeight="1" x14ac:dyDescent="0.25">
      <c r="A53" s="16">
        <v>48</v>
      </c>
      <c r="B53" s="25" t="s">
        <v>58</v>
      </c>
      <c r="C53" s="26">
        <v>107.06461999999999</v>
      </c>
      <c r="D53" s="26">
        <v>24.418119999999998</v>
      </c>
      <c r="E53" s="27">
        <f t="shared" si="4"/>
        <v>-77.193100764753098</v>
      </c>
      <c r="F53" s="26">
        <v>163.60307</v>
      </c>
      <c r="G53" s="30">
        <f t="shared" si="1"/>
        <v>0.22459180575172566</v>
      </c>
      <c r="H53" s="26">
        <v>116.19955</v>
      </c>
      <c r="I53" s="30">
        <f t="shared" si="2"/>
        <v>0.13582025152614957</v>
      </c>
      <c r="J53" s="27">
        <f t="shared" si="3"/>
        <v>-28.974713005079916</v>
      </c>
    </row>
    <row r="54" spans="1:13" ht="19.5" customHeight="1" x14ac:dyDescent="0.25">
      <c r="A54" s="16">
        <v>49</v>
      </c>
      <c r="B54" s="10" t="s">
        <v>87</v>
      </c>
      <c r="C54" s="11">
        <v>6.97872</v>
      </c>
      <c r="D54" s="11">
        <v>42.619459999999997</v>
      </c>
      <c r="E54" s="12">
        <f>(D54-C54)/C54*100</f>
        <v>510.70597473462175</v>
      </c>
      <c r="F54" s="11">
        <v>40.848800000000004</v>
      </c>
      <c r="G54" s="29">
        <f t="shared" si="1"/>
        <v>5.6076611244465599E-2</v>
      </c>
      <c r="H54" s="11">
        <v>116.05257</v>
      </c>
      <c r="I54" s="29">
        <f t="shared" si="2"/>
        <v>0.13564845343769472</v>
      </c>
      <c r="J54" s="12">
        <f t="shared" si="3"/>
        <v>184.1027643406905</v>
      </c>
    </row>
    <row r="55" spans="1:13" ht="19.5" customHeight="1" thickBot="1" x14ac:dyDescent="0.3">
      <c r="A55" s="21">
        <v>50</v>
      </c>
      <c r="B55" s="59" t="s">
        <v>97</v>
      </c>
      <c r="C55" s="26">
        <v>37.202330000000003</v>
      </c>
      <c r="D55" s="26">
        <v>34.392870000000002</v>
      </c>
      <c r="E55" s="27">
        <f t="shared" si="4"/>
        <v>-7.5518388229984552</v>
      </c>
      <c r="F55" s="26">
        <v>42.341320000000003</v>
      </c>
      <c r="G55" s="30">
        <f t="shared" si="1"/>
        <v>5.8125519996120228E-2</v>
      </c>
      <c r="H55" s="26">
        <v>115.98481</v>
      </c>
      <c r="I55" s="30">
        <f t="shared" si="2"/>
        <v>0.13556925192406225</v>
      </c>
      <c r="J55" s="27">
        <f t="shared" si="3"/>
        <v>173.92818646182968</v>
      </c>
      <c r="K55" s="15"/>
      <c r="L55" s="15"/>
      <c r="M55" s="15"/>
    </row>
    <row r="56" spans="1:13" ht="30" customHeight="1" x14ac:dyDescent="0.25">
      <c r="A56" s="67" t="s">
        <v>26</v>
      </c>
      <c r="B56" s="72"/>
      <c r="C56" s="22">
        <f>SUM(C25:C55)</f>
        <v>26363.742010000002</v>
      </c>
      <c r="D56" s="22">
        <f>SUM(D25:D55)</f>
        <v>27361.806469999996</v>
      </c>
      <c r="E56" s="23">
        <f t="shared" si="4"/>
        <v>3.7857465742966965</v>
      </c>
      <c r="F56" s="22">
        <f>SUM(F25:F55)</f>
        <v>68532.390070000023</v>
      </c>
      <c r="G56" s="24">
        <f t="shared" si="1"/>
        <v>94.080222567357296</v>
      </c>
      <c r="H56" s="22">
        <f>SUM(H25:H55)</f>
        <v>83162.042220000003</v>
      </c>
      <c r="I56" s="24">
        <f t="shared" si="2"/>
        <v>97.204244695858719</v>
      </c>
      <c r="J56" s="23">
        <f t="shared" si="3"/>
        <v>21.347062513151858</v>
      </c>
      <c r="K56" s="15"/>
      <c r="L56" s="15"/>
      <c r="M56" s="15"/>
    </row>
    <row r="57" spans="1:13" ht="30" customHeight="1" x14ac:dyDescent="0.25">
      <c r="A57" s="67" t="s">
        <v>27</v>
      </c>
      <c r="B57" s="72"/>
      <c r="C57" s="31">
        <f>C59-C56</f>
        <v>1731.2455399999999</v>
      </c>
      <c r="D57" s="31">
        <f>D59-D56</f>
        <v>954.95779000000402</v>
      </c>
      <c r="E57" s="32">
        <f t="shared" si="4"/>
        <v>-44.839841146969597</v>
      </c>
      <c r="F57" s="31">
        <f>F59-F56</f>
        <v>4312.2399699999805</v>
      </c>
      <c r="G57" s="33">
        <f t="shared" si="1"/>
        <v>5.919777432642694</v>
      </c>
      <c r="H57" s="31">
        <f>H59-H56</f>
        <v>2391.8782699999865</v>
      </c>
      <c r="I57" s="33">
        <f t="shared" si="2"/>
        <v>2.7957553041412782</v>
      </c>
      <c r="J57" s="32">
        <f t="shared" si="3"/>
        <v>-44.532811563360255</v>
      </c>
      <c r="K57" s="1"/>
      <c r="L57" s="1"/>
      <c r="M57" s="1"/>
    </row>
    <row r="58" spans="1:13" ht="30" customHeight="1" thickBot="1" x14ac:dyDescent="0.3">
      <c r="A58" s="67" t="s">
        <v>28</v>
      </c>
      <c r="B58" s="72"/>
      <c r="C58" s="34">
        <v>3522</v>
      </c>
      <c r="D58" s="34">
        <v>6056</v>
      </c>
      <c r="E58" s="32">
        <f t="shared" si="4"/>
        <v>71.947756956274844</v>
      </c>
      <c r="F58" s="34">
        <v>9879</v>
      </c>
      <c r="G58" s="33">
        <f>(F58*100)/$F$59</f>
        <v>13.561740919784071</v>
      </c>
      <c r="H58" s="34">
        <v>21637</v>
      </c>
      <c r="I58" s="33">
        <f t="shared" si="2"/>
        <v>25.290483330368303</v>
      </c>
      <c r="J58" s="32">
        <f t="shared" si="3"/>
        <v>119.02014373924486</v>
      </c>
      <c r="K58" s="1"/>
      <c r="L58" s="1"/>
      <c r="M58" s="1"/>
    </row>
    <row r="59" spans="1:13" ht="45" customHeight="1" thickBot="1" x14ac:dyDescent="0.3">
      <c r="A59" s="65" t="s">
        <v>35</v>
      </c>
      <c r="B59" s="66"/>
      <c r="C59" s="35">
        <v>28094.987550000002</v>
      </c>
      <c r="D59" s="35">
        <v>28316.76426</v>
      </c>
      <c r="E59" s="36">
        <f t="shared" si="4"/>
        <v>0.78938176998764409</v>
      </c>
      <c r="F59" s="35">
        <v>72844.630040000004</v>
      </c>
      <c r="G59" s="37">
        <f t="shared" si="1"/>
        <v>100</v>
      </c>
      <c r="H59" s="35">
        <v>85553.92048999999</v>
      </c>
      <c r="I59" s="37">
        <f t="shared" si="2"/>
        <v>100</v>
      </c>
      <c r="J59" s="36">
        <f t="shared" si="3"/>
        <v>17.447120594917067</v>
      </c>
      <c r="K59" s="1"/>
      <c r="L59" s="1"/>
      <c r="M59" s="1"/>
    </row>
    <row r="60" spans="1:13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</row>
    <row r="61" spans="1:13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  <c r="L61" s="1"/>
      <c r="M61" s="1"/>
    </row>
    <row r="62" spans="1:13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  <c r="L62" s="1"/>
      <c r="M62" s="1"/>
    </row>
    <row r="63" spans="1:13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  <c r="L63" s="1"/>
      <c r="M63" s="1"/>
    </row>
    <row r="64" spans="1:13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  <c r="L64" s="1"/>
      <c r="M64" s="1"/>
    </row>
    <row r="65" spans="1:13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  <c r="L65" s="1"/>
      <c r="M65" s="1"/>
    </row>
    <row r="66" spans="1:13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  <c r="L66" s="1"/>
      <c r="M66" s="1"/>
    </row>
    <row r="67" spans="1:13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  <c r="L67" s="1"/>
      <c r="M67" s="1"/>
    </row>
    <row r="68" spans="1:13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  <c r="L68" s="1"/>
      <c r="M68" s="1"/>
    </row>
    <row r="69" spans="1:13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  <c r="L69" s="1"/>
      <c r="M69" s="1"/>
    </row>
    <row r="70" spans="1:13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  <c r="L70" s="1"/>
      <c r="M70" s="1"/>
    </row>
    <row r="71" spans="1:13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  <c r="L71" s="1"/>
      <c r="M71" s="1"/>
    </row>
    <row r="72" spans="1:13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  <c r="L72" s="1"/>
      <c r="M72" s="1"/>
    </row>
    <row r="73" spans="1:13" ht="12.75" customHeight="1" x14ac:dyDescent="0.25">
      <c r="A73" s="1"/>
      <c r="B73" s="1"/>
      <c r="C73" s="54"/>
      <c r="D73" s="54"/>
      <c r="E73" s="42"/>
      <c r="F73" s="54"/>
      <c r="G73" s="1"/>
      <c r="H73" s="54"/>
      <c r="I73" s="1"/>
      <c r="J73" s="42"/>
      <c r="K73" s="1"/>
      <c r="L73" s="1"/>
      <c r="M73" s="1"/>
    </row>
    <row r="74" spans="1:13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</row>
    <row r="75" spans="1:13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</row>
    <row r="76" spans="1:13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</row>
    <row r="77" spans="1:13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</row>
    <row r="78" spans="1:13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</row>
    <row r="79" spans="1:13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</row>
    <row r="80" spans="1:13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</row>
    <row r="81" spans="1:13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</row>
    <row r="82" spans="1:13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</row>
    <row r="83" spans="1:13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</row>
    <row r="84" spans="1:13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</row>
    <row r="85" spans="1:13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</row>
    <row r="86" spans="1:13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</row>
    <row r="87" spans="1:13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</row>
    <row r="88" spans="1:13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</row>
    <row r="89" spans="1:13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</row>
    <row r="90" spans="1:13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</row>
    <row r="91" spans="1:13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</row>
    <row r="92" spans="1:13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</row>
    <row r="93" spans="1:13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</row>
    <row r="94" spans="1:13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</row>
    <row r="95" spans="1:13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</row>
    <row r="96" spans="1:13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</row>
    <row r="97" spans="1:13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</row>
    <row r="98" spans="1:13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</row>
    <row r="99" spans="1:13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</row>
    <row r="100" spans="1:13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</row>
    <row r="101" spans="1:13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</row>
    <row r="102" spans="1:13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</row>
    <row r="103" spans="1:13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</row>
    <row r="104" spans="1:13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</row>
    <row r="105" spans="1:13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</row>
    <row r="106" spans="1:13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</row>
    <row r="107" spans="1:13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</row>
    <row r="108" spans="1:13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</row>
    <row r="109" spans="1:13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</row>
    <row r="110" spans="1:13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</row>
    <row r="111" spans="1:13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</row>
    <row r="112" spans="1:13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</row>
    <row r="113" spans="1:13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</row>
    <row r="114" spans="1:13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</row>
    <row r="115" spans="1:13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</row>
    <row r="116" spans="1:13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</row>
    <row r="117" spans="1:13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</row>
    <row r="118" spans="1:13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</row>
    <row r="119" spans="1:13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</row>
    <row r="120" spans="1:13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</row>
    <row r="121" spans="1:13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</row>
    <row r="122" spans="1:13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</row>
    <row r="123" spans="1:13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</row>
    <row r="124" spans="1:13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</row>
    <row r="125" spans="1:13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</row>
    <row r="126" spans="1:13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</row>
    <row r="127" spans="1:13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</row>
    <row r="128" spans="1:13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</row>
    <row r="129" spans="1:13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</row>
    <row r="130" spans="1:13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</row>
    <row r="131" spans="1:13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</row>
    <row r="132" spans="1:13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</row>
    <row r="133" spans="1:13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</row>
    <row r="134" spans="1:13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</row>
    <row r="135" spans="1:13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</row>
    <row r="136" spans="1:13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</row>
    <row r="137" spans="1:13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</row>
    <row r="138" spans="1:13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</row>
    <row r="139" spans="1:13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</row>
    <row r="140" spans="1:13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</row>
    <row r="141" spans="1:13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</row>
    <row r="142" spans="1:13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</row>
    <row r="143" spans="1:13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</row>
    <row r="144" spans="1:13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</row>
    <row r="145" spans="1:13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</row>
    <row r="146" spans="1:13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</row>
    <row r="147" spans="1:13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</row>
    <row r="148" spans="1:13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</row>
    <row r="149" spans="1:13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</row>
    <row r="150" spans="1:13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</row>
    <row r="151" spans="1:13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</row>
    <row r="152" spans="1:13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</row>
    <row r="153" spans="1:13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</row>
    <row r="154" spans="1:13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</row>
    <row r="155" spans="1:13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</row>
    <row r="156" spans="1:13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</row>
    <row r="157" spans="1:13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</row>
    <row r="158" spans="1:13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</row>
    <row r="159" spans="1:13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</row>
    <row r="160" spans="1:13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</row>
    <row r="161" spans="1:13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</row>
    <row r="162" spans="1:13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</row>
    <row r="163" spans="1:13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</row>
    <row r="164" spans="1:13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</row>
    <row r="165" spans="1:13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</row>
    <row r="166" spans="1:13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</row>
    <row r="167" spans="1:13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</row>
    <row r="168" spans="1:13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</row>
    <row r="169" spans="1:13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</row>
    <row r="170" spans="1:13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</row>
    <row r="171" spans="1:13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</row>
    <row r="172" spans="1:13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</row>
    <row r="173" spans="1:13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</row>
    <row r="174" spans="1:13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</row>
    <row r="175" spans="1:13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</row>
    <row r="176" spans="1:13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</row>
    <row r="177" spans="1:13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</row>
    <row r="178" spans="1:13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</row>
    <row r="179" spans="1:13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</row>
    <row r="180" spans="1:13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</row>
    <row r="181" spans="1:13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</row>
    <row r="182" spans="1:13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</row>
    <row r="183" spans="1:13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</row>
    <row r="184" spans="1:13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</row>
    <row r="185" spans="1:13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</row>
    <row r="186" spans="1:13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</row>
    <row r="187" spans="1:13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</row>
    <row r="188" spans="1:13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</row>
    <row r="189" spans="1:13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</row>
    <row r="190" spans="1:13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</row>
    <row r="191" spans="1:13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</row>
    <row r="192" spans="1:13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</row>
    <row r="193" spans="1:13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</row>
    <row r="194" spans="1:13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</row>
    <row r="195" spans="1:13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</row>
    <row r="196" spans="1:13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</row>
    <row r="197" spans="1:13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</row>
    <row r="198" spans="1:13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</row>
    <row r="199" spans="1:13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</row>
    <row r="200" spans="1:13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</row>
    <row r="201" spans="1:13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</row>
    <row r="202" spans="1:13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</row>
    <row r="203" spans="1:13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</row>
    <row r="204" spans="1:13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</row>
    <row r="205" spans="1:13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</row>
    <row r="206" spans="1:13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</row>
    <row r="207" spans="1:13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</row>
    <row r="208" spans="1:13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</row>
    <row r="209" spans="1:13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</row>
    <row r="210" spans="1:13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</row>
    <row r="211" spans="1:13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</row>
    <row r="212" spans="1:13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</row>
    <row r="213" spans="1:13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</row>
    <row r="214" spans="1:13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</row>
    <row r="215" spans="1:13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</row>
    <row r="216" spans="1:13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</row>
    <row r="217" spans="1:13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</row>
    <row r="218" spans="1:13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</row>
    <row r="219" spans="1:13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</row>
    <row r="220" spans="1:13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</row>
    <row r="221" spans="1:13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</row>
    <row r="222" spans="1:13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</row>
    <row r="223" spans="1:13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</row>
    <row r="224" spans="1:13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</row>
    <row r="225" spans="1:13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</row>
    <row r="226" spans="1:13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</row>
    <row r="227" spans="1:13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</row>
    <row r="228" spans="1:13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</row>
    <row r="229" spans="1:13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</row>
    <row r="230" spans="1:13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</row>
    <row r="231" spans="1:13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</row>
    <row r="232" spans="1:13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</row>
    <row r="233" spans="1:13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</row>
    <row r="234" spans="1:13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</row>
    <row r="235" spans="1:13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</row>
    <row r="236" spans="1:13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</row>
    <row r="237" spans="1:13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</row>
    <row r="238" spans="1:13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</row>
    <row r="239" spans="1:13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</row>
    <row r="240" spans="1:13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</row>
    <row r="241" spans="1:13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</row>
    <row r="242" spans="1:13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</row>
    <row r="243" spans="1:13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</row>
    <row r="244" spans="1:13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</row>
    <row r="245" spans="1:13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</row>
    <row r="246" spans="1:13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</row>
    <row r="247" spans="1:13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</row>
    <row r="248" spans="1:13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</row>
    <row r="249" spans="1:13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</row>
    <row r="250" spans="1:13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</row>
    <row r="251" spans="1:13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</row>
    <row r="252" spans="1:13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</row>
    <row r="253" spans="1:13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</row>
    <row r="254" spans="1:13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</row>
    <row r="255" spans="1:13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</row>
    <row r="256" spans="1:13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</row>
    <row r="257" spans="1:13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</row>
    <row r="258" spans="1:13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</row>
    <row r="259" spans="1:13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</row>
    <row r="260" spans="1:13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</row>
    <row r="261" spans="1:13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</row>
    <row r="262" spans="1:13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</row>
    <row r="263" spans="1:13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</row>
    <row r="264" spans="1:13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</row>
    <row r="265" spans="1:13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</row>
    <row r="266" spans="1:13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</row>
    <row r="267" spans="1:13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</row>
    <row r="268" spans="1:13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</row>
    <row r="269" spans="1:13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</row>
    <row r="270" spans="1:13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</row>
    <row r="271" spans="1:13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</row>
    <row r="272" spans="1:13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</row>
    <row r="273" spans="1:13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</row>
    <row r="274" spans="1:13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</row>
    <row r="275" spans="1:13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</row>
    <row r="276" spans="1:13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</row>
    <row r="277" spans="1:13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</row>
    <row r="278" spans="1:13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</row>
    <row r="279" spans="1:13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</row>
    <row r="280" spans="1:13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</row>
    <row r="281" spans="1:13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</row>
    <row r="282" spans="1:13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</row>
    <row r="283" spans="1:13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</row>
    <row r="284" spans="1:13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</row>
    <row r="285" spans="1:13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</row>
    <row r="286" spans="1:13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</row>
    <row r="287" spans="1:13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</row>
    <row r="288" spans="1:13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</row>
    <row r="289" spans="1:13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</row>
    <row r="290" spans="1:13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</row>
    <row r="291" spans="1:13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</row>
    <row r="292" spans="1:13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</row>
    <row r="293" spans="1:13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</row>
    <row r="294" spans="1:13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</row>
    <row r="295" spans="1:13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</row>
    <row r="296" spans="1:13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</row>
    <row r="297" spans="1:13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</row>
    <row r="298" spans="1:13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</row>
    <row r="299" spans="1:13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</row>
    <row r="300" spans="1:13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</row>
    <row r="301" spans="1:13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</row>
    <row r="302" spans="1:13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</row>
    <row r="303" spans="1:13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</row>
    <row r="304" spans="1:13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</row>
    <row r="305" spans="1:13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</row>
    <row r="306" spans="1:13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</row>
    <row r="307" spans="1:13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</row>
    <row r="308" spans="1:13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</row>
    <row r="309" spans="1:13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</row>
    <row r="310" spans="1:13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</row>
    <row r="311" spans="1:13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</row>
    <row r="312" spans="1:13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</row>
    <row r="313" spans="1:13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</row>
    <row r="314" spans="1:13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</row>
    <row r="315" spans="1:13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</row>
    <row r="316" spans="1:13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</row>
    <row r="317" spans="1:13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</row>
    <row r="318" spans="1:13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</row>
    <row r="319" spans="1:13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</row>
    <row r="320" spans="1:13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</row>
    <row r="321" spans="1:13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</row>
    <row r="322" spans="1:13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</row>
    <row r="323" spans="1:13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</row>
    <row r="324" spans="1:13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</row>
    <row r="325" spans="1:13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</row>
    <row r="326" spans="1:13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</row>
    <row r="327" spans="1:13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</row>
    <row r="328" spans="1:13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</row>
    <row r="329" spans="1:13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</row>
    <row r="330" spans="1:13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</row>
    <row r="331" spans="1:13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</row>
    <row r="332" spans="1:13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</row>
    <row r="333" spans="1:13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</row>
    <row r="334" spans="1:13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</row>
    <row r="335" spans="1:13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</row>
    <row r="336" spans="1:13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</row>
    <row r="337" spans="1:13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</row>
    <row r="338" spans="1:13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</row>
    <row r="339" spans="1:13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</row>
    <row r="340" spans="1:13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</row>
    <row r="341" spans="1:13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</row>
    <row r="342" spans="1:13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</row>
    <row r="343" spans="1:13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</row>
    <row r="344" spans="1:13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</row>
    <row r="345" spans="1:13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</row>
    <row r="346" spans="1:13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</row>
    <row r="347" spans="1:13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</row>
    <row r="348" spans="1:13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</row>
    <row r="349" spans="1:13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</row>
    <row r="350" spans="1:13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</row>
    <row r="351" spans="1:13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</row>
    <row r="352" spans="1:13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</row>
    <row r="353" spans="1:13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</row>
    <row r="354" spans="1:13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</row>
    <row r="355" spans="1:13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</row>
    <row r="356" spans="1:13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</row>
    <row r="357" spans="1:13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</row>
    <row r="358" spans="1:13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</row>
    <row r="359" spans="1:13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</row>
    <row r="360" spans="1:13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</row>
    <row r="361" spans="1:13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</row>
    <row r="362" spans="1:13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</row>
    <row r="363" spans="1:13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</row>
    <row r="364" spans="1:13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</row>
    <row r="365" spans="1:13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</row>
    <row r="366" spans="1:13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</row>
    <row r="367" spans="1:13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</row>
    <row r="368" spans="1:13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</row>
    <row r="369" spans="1:13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</row>
    <row r="370" spans="1:13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</row>
    <row r="371" spans="1:13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</row>
    <row r="372" spans="1:13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</row>
    <row r="373" spans="1:13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</row>
    <row r="374" spans="1:13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</row>
    <row r="375" spans="1:13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</row>
    <row r="376" spans="1:13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</row>
    <row r="377" spans="1:13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</row>
    <row r="378" spans="1:13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</row>
    <row r="379" spans="1:13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</row>
    <row r="380" spans="1:13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</row>
    <row r="381" spans="1:13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</row>
    <row r="382" spans="1:13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</row>
    <row r="383" spans="1:13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</row>
    <row r="384" spans="1:13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</row>
    <row r="385" spans="1:13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</row>
    <row r="386" spans="1:13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</row>
    <row r="387" spans="1:13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</row>
    <row r="388" spans="1:13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</row>
    <row r="389" spans="1:13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</row>
    <row r="390" spans="1:13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</row>
    <row r="391" spans="1:13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</row>
    <row r="392" spans="1:13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</row>
    <row r="393" spans="1:13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</row>
    <row r="394" spans="1:13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</row>
    <row r="395" spans="1:13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</row>
    <row r="396" spans="1:13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</row>
    <row r="397" spans="1:13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</row>
    <row r="398" spans="1:13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</row>
    <row r="399" spans="1:13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</row>
    <row r="400" spans="1:13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</row>
    <row r="401" spans="1:13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</row>
    <row r="402" spans="1:13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</row>
    <row r="403" spans="1:13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</row>
    <row r="404" spans="1:13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</row>
    <row r="405" spans="1:13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</row>
    <row r="406" spans="1:13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</row>
    <row r="407" spans="1:13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</row>
    <row r="408" spans="1:13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</row>
    <row r="409" spans="1:13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</row>
    <row r="410" spans="1:13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</row>
    <row r="411" spans="1:13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</row>
    <row r="412" spans="1:13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</row>
    <row r="413" spans="1:13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</row>
    <row r="414" spans="1:13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</row>
    <row r="415" spans="1:13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</row>
    <row r="416" spans="1:13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</row>
    <row r="417" spans="1:13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</row>
    <row r="418" spans="1:13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</row>
    <row r="419" spans="1:13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</row>
    <row r="420" spans="1:13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</row>
    <row r="421" spans="1:13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</row>
    <row r="422" spans="1:13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</row>
    <row r="423" spans="1:13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</row>
    <row r="424" spans="1:13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</row>
    <row r="425" spans="1:13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</row>
    <row r="426" spans="1:13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</row>
    <row r="427" spans="1:13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</row>
    <row r="428" spans="1:13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</row>
    <row r="429" spans="1:13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</row>
    <row r="430" spans="1:13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</row>
    <row r="431" spans="1:13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</row>
    <row r="432" spans="1:13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</row>
    <row r="433" spans="1:13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</row>
    <row r="434" spans="1:13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</row>
    <row r="435" spans="1:13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</row>
    <row r="436" spans="1:13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</row>
    <row r="437" spans="1:13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</row>
    <row r="438" spans="1:13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</row>
    <row r="439" spans="1:13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</row>
    <row r="440" spans="1:13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</row>
    <row r="441" spans="1:13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</row>
    <row r="442" spans="1:13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</row>
    <row r="443" spans="1:13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</row>
    <row r="444" spans="1:13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</row>
    <row r="445" spans="1:13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</row>
    <row r="446" spans="1:13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</row>
    <row r="447" spans="1:13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</row>
    <row r="448" spans="1:13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</row>
    <row r="449" spans="1:13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</row>
    <row r="450" spans="1:13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</row>
    <row r="451" spans="1:13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</row>
    <row r="452" spans="1:13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</row>
    <row r="453" spans="1:13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</row>
    <row r="454" spans="1:13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</row>
    <row r="455" spans="1:13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</row>
    <row r="456" spans="1:13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</row>
    <row r="457" spans="1:13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</row>
    <row r="458" spans="1:13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</row>
    <row r="459" spans="1:13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</row>
    <row r="460" spans="1:13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</row>
    <row r="461" spans="1:13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</row>
    <row r="462" spans="1:13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</row>
    <row r="463" spans="1:13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</row>
    <row r="464" spans="1:13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</row>
    <row r="465" spans="1:13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</row>
    <row r="466" spans="1:13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</row>
    <row r="467" spans="1:13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</row>
    <row r="468" spans="1:13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</row>
    <row r="469" spans="1:13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</row>
    <row r="470" spans="1:13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</row>
    <row r="471" spans="1:13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</row>
    <row r="472" spans="1:13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</row>
    <row r="473" spans="1:13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</row>
    <row r="474" spans="1:13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</row>
    <row r="475" spans="1:13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</row>
    <row r="476" spans="1:13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</row>
    <row r="477" spans="1:13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</row>
    <row r="478" spans="1:13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</row>
    <row r="479" spans="1:13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</row>
    <row r="480" spans="1:13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</row>
    <row r="481" spans="1:13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</row>
    <row r="482" spans="1:13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</row>
    <row r="483" spans="1:13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</row>
    <row r="484" spans="1:13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</row>
    <row r="485" spans="1:13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</row>
    <row r="486" spans="1:13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</row>
    <row r="487" spans="1:13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</row>
    <row r="488" spans="1:13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</row>
    <row r="489" spans="1:13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</row>
    <row r="490" spans="1:13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</row>
    <row r="491" spans="1:13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</row>
    <row r="492" spans="1:13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</row>
    <row r="493" spans="1:13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</row>
    <row r="494" spans="1:13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</row>
    <row r="495" spans="1:13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</row>
    <row r="496" spans="1:13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</row>
    <row r="497" spans="1:13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</row>
    <row r="498" spans="1:13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</row>
    <row r="499" spans="1:13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</row>
    <row r="500" spans="1:13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</row>
    <row r="501" spans="1:13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</row>
    <row r="502" spans="1:13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</row>
    <row r="503" spans="1:13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</row>
    <row r="504" spans="1:13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</row>
    <row r="505" spans="1:13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</row>
    <row r="506" spans="1:13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</row>
    <row r="507" spans="1:13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</row>
    <row r="508" spans="1:13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</row>
    <row r="509" spans="1:13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</row>
    <row r="510" spans="1:13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</row>
    <row r="511" spans="1:13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</row>
    <row r="512" spans="1:13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</row>
    <row r="513" spans="1:13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</row>
    <row r="514" spans="1:13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</row>
    <row r="515" spans="1:13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</row>
    <row r="516" spans="1:13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</row>
    <row r="517" spans="1:13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</row>
    <row r="518" spans="1:13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</row>
    <row r="519" spans="1:13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</row>
    <row r="520" spans="1:13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</row>
    <row r="521" spans="1:13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</row>
    <row r="522" spans="1:13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</row>
    <row r="523" spans="1:13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</row>
    <row r="524" spans="1:13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</row>
    <row r="525" spans="1:13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</row>
    <row r="526" spans="1:13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</row>
    <row r="527" spans="1:13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</row>
    <row r="528" spans="1:13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</row>
    <row r="529" spans="1:13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</row>
    <row r="530" spans="1:13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</row>
    <row r="531" spans="1:13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</row>
    <row r="532" spans="1:13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</row>
    <row r="533" spans="1:13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</row>
    <row r="534" spans="1:13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</row>
    <row r="535" spans="1:13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</row>
    <row r="536" spans="1:13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</row>
    <row r="537" spans="1:13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</row>
    <row r="538" spans="1:13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</row>
    <row r="539" spans="1:13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</row>
    <row r="540" spans="1:13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</row>
    <row r="541" spans="1:13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</row>
    <row r="542" spans="1:13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</row>
    <row r="543" spans="1:13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</row>
    <row r="544" spans="1:13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</row>
    <row r="545" spans="1:13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</row>
    <row r="546" spans="1:13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</row>
    <row r="547" spans="1:13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</row>
    <row r="548" spans="1:13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</row>
    <row r="549" spans="1:13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</row>
    <row r="550" spans="1:13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</row>
    <row r="551" spans="1:13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</row>
    <row r="552" spans="1:13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</row>
    <row r="553" spans="1:13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</row>
    <row r="554" spans="1:13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</row>
    <row r="555" spans="1:13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</row>
    <row r="556" spans="1:13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</row>
    <row r="557" spans="1:13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</row>
    <row r="558" spans="1:13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</row>
    <row r="559" spans="1:13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</row>
    <row r="560" spans="1:13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</row>
    <row r="561" spans="1:13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</row>
    <row r="562" spans="1:13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</row>
    <row r="563" spans="1:13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</row>
    <row r="564" spans="1:13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</row>
    <row r="565" spans="1:13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</row>
    <row r="566" spans="1:13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</row>
    <row r="567" spans="1:13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</row>
    <row r="568" spans="1:13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</row>
    <row r="569" spans="1:13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</row>
    <row r="570" spans="1:13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</row>
    <row r="571" spans="1:13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</row>
    <row r="572" spans="1:13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</row>
    <row r="573" spans="1:13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</row>
    <row r="574" spans="1:13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</row>
    <row r="575" spans="1:13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</row>
    <row r="576" spans="1:13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</row>
    <row r="577" spans="1:13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</row>
    <row r="578" spans="1:13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</row>
    <row r="579" spans="1:13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</row>
    <row r="580" spans="1:13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</row>
    <row r="581" spans="1:13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</row>
    <row r="582" spans="1:13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</row>
    <row r="583" spans="1:13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</row>
    <row r="584" spans="1:13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</row>
    <row r="585" spans="1:13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</row>
    <row r="586" spans="1:13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</row>
    <row r="587" spans="1:13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</row>
    <row r="588" spans="1:13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</row>
    <row r="589" spans="1:13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</row>
    <row r="590" spans="1:13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</row>
    <row r="591" spans="1:13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</row>
    <row r="592" spans="1:13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</row>
    <row r="593" spans="1:13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</row>
    <row r="594" spans="1:13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</row>
    <row r="595" spans="1:13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</row>
    <row r="596" spans="1:13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</row>
    <row r="597" spans="1:13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</row>
    <row r="598" spans="1:13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</row>
    <row r="599" spans="1:13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</row>
    <row r="600" spans="1:13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</row>
    <row r="601" spans="1:13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</row>
    <row r="602" spans="1:13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</row>
    <row r="603" spans="1:13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</row>
    <row r="604" spans="1:13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</row>
    <row r="605" spans="1:13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</row>
    <row r="606" spans="1:13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</row>
    <row r="607" spans="1:13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</row>
    <row r="608" spans="1:13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</row>
    <row r="609" spans="1:13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</row>
    <row r="610" spans="1:13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</row>
    <row r="611" spans="1:13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</row>
    <row r="612" spans="1:13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</row>
    <row r="613" spans="1:13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</row>
    <row r="614" spans="1:13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</row>
    <row r="615" spans="1:13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</row>
    <row r="616" spans="1:13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</row>
    <row r="617" spans="1:13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</row>
    <row r="618" spans="1:13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</row>
    <row r="619" spans="1:13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</row>
    <row r="620" spans="1:13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</row>
    <row r="621" spans="1:13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</row>
    <row r="622" spans="1:13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</row>
    <row r="623" spans="1:13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</row>
    <row r="624" spans="1:13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</row>
    <row r="625" spans="1:13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</row>
    <row r="626" spans="1:13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</row>
    <row r="627" spans="1:13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</row>
    <row r="628" spans="1:13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</row>
    <row r="629" spans="1:13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</row>
    <row r="630" spans="1:13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</row>
    <row r="631" spans="1:13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</row>
    <row r="632" spans="1:13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</row>
    <row r="633" spans="1:13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</row>
    <row r="634" spans="1:13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</row>
    <row r="635" spans="1:13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</row>
    <row r="636" spans="1:13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</row>
    <row r="637" spans="1:13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</row>
    <row r="638" spans="1:13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</row>
    <row r="639" spans="1:13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</row>
    <row r="640" spans="1:13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</row>
    <row r="641" spans="1:13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</row>
    <row r="642" spans="1:13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</row>
    <row r="643" spans="1:13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</row>
    <row r="644" spans="1:13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</row>
    <row r="645" spans="1:13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</row>
    <row r="646" spans="1:13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</row>
    <row r="647" spans="1:13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</row>
    <row r="648" spans="1:13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</row>
    <row r="649" spans="1:13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</row>
    <row r="650" spans="1:13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</row>
    <row r="651" spans="1:13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</row>
    <row r="652" spans="1:13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</row>
    <row r="653" spans="1:13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</row>
    <row r="654" spans="1:13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</row>
    <row r="655" spans="1:13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</row>
    <row r="656" spans="1:13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</row>
    <row r="657" spans="1:13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</row>
    <row r="658" spans="1:13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</row>
    <row r="659" spans="1:13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</row>
    <row r="660" spans="1:13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</row>
    <row r="661" spans="1:13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</row>
    <row r="662" spans="1:13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</row>
    <row r="663" spans="1:13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</row>
    <row r="664" spans="1:13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</row>
    <row r="665" spans="1:13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</row>
    <row r="666" spans="1:13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</row>
    <row r="667" spans="1:13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</row>
    <row r="668" spans="1:13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</row>
    <row r="669" spans="1:13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</row>
    <row r="670" spans="1:13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</row>
    <row r="671" spans="1:13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</row>
    <row r="672" spans="1:13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</row>
    <row r="673" spans="1:13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</row>
    <row r="674" spans="1:13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</row>
    <row r="675" spans="1:13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</row>
    <row r="676" spans="1:13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</row>
    <row r="677" spans="1:13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</row>
    <row r="678" spans="1:13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</row>
    <row r="679" spans="1:13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</row>
    <row r="680" spans="1:13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</row>
    <row r="681" spans="1:13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</row>
    <row r="682" spans="1:13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</row>
    <row r="683" spans="1:13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</row>
    <row r="684" spans="1:13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</row>
    <row r="685" spans="1:13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</row>
    <row r="686" spans="1:13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</row>
    <row r="687" spans="1:13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</row>
    <row r="688" spans="1:13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</row>
    <row r="689" spans="1:13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</row>
    <row r="690" spans="1:13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</row>
    <row r="691" spans="1:13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</row>
    <row r="692" spans="1:13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</row>
    <row r="693" spans="1:13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</row>
    <row r="694" spans="1:13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</row>
    <row r="695" spans="1:13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</row>
    <row r="696" spans="1:13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</row>
    <row r="697" spans="1:13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</row>
    <row r="698" spans="1:13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</row>
    <row r="699" spans="1:13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</row>
    <row r="700" spans="1:13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</row>
    <row r="701" spans="1:13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</row>
    <row r="702" spans="1:13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</row>
    <row r="703" spans="1:13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</row>
    <row r="704" spans="1:13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</row>
    <row r="705" spans="1:13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</row>
    <row r="706" spans="1:13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</row>
    <row r="707" spans="1:13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</row>
    <row r="708" spans="1:13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</row>
    <row r="709" spans="1:13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</row>
    <row r="710" spans="1:13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</row>
    <row r="711" spans="1:13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</row>
    <row r="712" spans="1:13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</row>
    <row r="713" spans="1:13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</row>
    <row r="714" spans="1:13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</row>
    <row r="715" spans="1:13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</row>
    <row r="716" spans="1:13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</row>
    <row r="717" spans="1:13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</row>
    <row r="718" spans="1:13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</row>
    <row r="719" spans="1:13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</row>
    <row r="720" spans="1:13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</row>
    <row r="721" spans="1:13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</row>
    <row r="722" spans="1:13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</row>
    <row r="723" spans="1:13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</row>
    <row r="724" spans="1:13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</row>
    <row r="725" spans="1:13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</row>
    <row r="726" spans="1:13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</row>
    <row r="727" spans="1:13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</row>
    <row r="728" spans="1:13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</row>
    <row r="729" spans="1:13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</row>
    <row r="730" spans="1:13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</row>
    <row r="731" spans="1:13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</row>
    <row r="732" spans="1:13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</row>
    <row r="733" spans="1:13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</row>
    <row r="734" spans="1:13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</row>
    <row r="735" spans="1:13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</row>
    <row r="736" spans="1:13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</row>
    <row r="737" spans="1:13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</row>
    <row r="738" spans="1:13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</row>
    <row r="739" spans="1:13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</row>
    <row r="740" spans="1:13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</row>
    <row r="741" spans="1:13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</row>
    <row r="742" spans="1:13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</row>
    <row r="743" spans="1:13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</row>
    <row r="744" spans="1:13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</row>
    <row r="745" spans="1:13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</row>
    <row r="746" spans="1:13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</row>
    <row r="747" spans="1:13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</row>
    <row r="748" spans="1:13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</row>
    <row r="749" spans="1:13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</row>
    <row r="750" spans="1:13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</row>
    <row r="751" spans="1:13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</row>
    <row r="752" spans="1:13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</row>
    <row r="753" spans="1:13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</row>
    <row r="754" spans="1:13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</row>
    <row r="755" spans="1:13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</row>
    <row r="756" spans="1:13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</row>
    <row r="757" spans="1:13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</row>
    <row r="758" spans="1:13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</row>
    <row r="759" spans="1:13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</row>
    <row r="760" spans="1:13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</row>
    <row r="761" spans="1:13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</row>
    <row r="762" spans="1:13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</row>
    <row r="763" spans="1:13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</row>
    <row r="764" spans="1:13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</row>
    <row r="765" spans="1:13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</row>
    <row r="766" spans="1:13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</row>
    <row r="767" spans="1:13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</row>
    <row r="768" spans="1:13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</row>
    <row r="769" spans="1:13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</row>
    <row r="770" spans="1:13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</row>
    <row r="771" spans="1:13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</row>
    <row r="772" spans="1:13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</row>
    <row r="773" spans="1:13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</row>
    <row r="774" spans="1:13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</row>
    <row r="775" spans="1:13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</row>
    <row r="776" spans="1:13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</row>
    <row r="777" spans="1:13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</row>
    <row r="778" spans="1:13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</row>
    <row r="779" spans="1:13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</row>
    <row r="780" spans="1:13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</row>
    <row r="781" spans="1:13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</row>
    <row r="782" spans="1:13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</row>
    <row r="783" spans="1:13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</row>
    <row r="784" spans="1:13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</row>
    <row r="785" spans="1:13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</row>
    <row r="786" spans="1:13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</row>
    <row r="787" spans="1:13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</row>
    <row r="788" spans="1:13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</row>
    <row r="789" spans="1:13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</row>
    <row r="790" spans="1:13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</row>
    <row r="791" spans="1:13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</row>
    <row r="792" spans="1:13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</row>
    <row r="793" spans="1:13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</row>
    <row r="794" spans="1:13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</row>
    <row r="795" spans="1:13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</row>
    <row r="796" spans="1:13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</row>
    <row r="797" spans="1:13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</row>
    <row r="798" spans="1:13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</row>
    <row r="799" spans="1:13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</row>
    <row r="800" spans="1:13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</row>
    <row r="801" spans="1:13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</row>
    <row r="802" spans="1:13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</row>
    <row r="803" spans="1:13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</row>
    <row r="804" spans="1:13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</row>
    <row r="805" spans="1:13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</row>
    <row r="806" spans="1:13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</row>
    <row r="807" spans="1:13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</row>
    <row r="808" spans="1:13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</row>
    <row r="809" spans="1:13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</row>
    <row r="810" spans="1:13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</row>
    <row r="811" spans="1:13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</row>
    <row r="812" spans="1:13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</row>
    <row r="813" spans="1:13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</row>
    <row r="814" spans="1:13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</row>
    <row r="815" spans="1:13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</row>
    <row r="816" spans="1:13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</row>
    <row r="817" spans="1:13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</row>
    <row r="818" spans="1:13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</row>
    <row r="819" spans="1:13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</row>
    <row r="820" spans="1:13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</row>
    <row r="821" spans="1:13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</row>
    <row r="822" spans="1:13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</row>
    <row r="823" spans="1:13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</row>
    <row r="824" spans="1:13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</row>
    <row r="825" spans="1:13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</row>
    <row r="826" spans="1:13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</row>
    <row r="827" spans="1:13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</row>
    <row r="828" spans="1:13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</row>
    <row r="829" spans="1:13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</row>
    <row r="830" spans="1:13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</row>
    <row r="831" spans="1:13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</row>
    <row r="832" spans="1:13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</row>
    <row r="833" spans="1:13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</row>
    <row r="834" spans="1:13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</row>
    <row r="835" spans="1:13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</row>
    <row r="836" spans="1:13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</row>
    <row r="837" spans="1:13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</row>
    <row r="838" spans="1:13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</row>
    <row r="839" spans="1:13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</row>
    <row r="840" spans="1:13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</row>
    <row r="841" spans="1:13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</row>
    <row r="842" spans="1:13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</row>
    <row r="843" spans="1:13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</row>
    <row r="844" spans="1:13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</row>
    <row r="845" spans="1:13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</row>
    <row r="846" spans="1:13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</row>
    <row r="847" spans="1:13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</row>
    <row r="848" spans="1:13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</row>
    <row r="849" spans="1:13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</row>
    <row r="850" spans="1:13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</row>
    <row r="851" spans="1:13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</row>
    <row r="852" spans="1:13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</row>
    <row r="853" spans="1:13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</row>
    <row r="854" spans="1:13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</row>
    <row r="855" spans="1:13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</row>
    <row r="856" spans="1:13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</row>
    <row r="857" spans="1:13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</row>
    <row r="858" spans="1:13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</row>
    <row r="859" spans="1:13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</row>
    <row r="860" spans="1:13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</row>
    <row r="861" spans="1:13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</row>
    <row r="862" spans="1:13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</row>
    <row r="863" spans="1:13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</row>
    <row r="864" spans="1:13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</row>
    <row r="865" spans="1:13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</row>
    <row r="866" spans="1:13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</row>
    <row r="867" spans="1:13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</row>
    <row r="868" spans="1:13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</row>
    <row r="869" spans="1:13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</row>
    <row r="870" spans="1:13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</row>
    <row r="871" spans="1:13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</row>
    <row r="872" spans="1:13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</row>
    <row r="873" spans="1:13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</row>
    <row r="874" spans="1:13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</row>
    <row r="875" spans="1:13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</row>
    <row r="876" spans="1:13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</row>
    <row r="877" spans="1:13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</row>
    <row r="878" spans="1:13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</row>
    <row r="879" spans="1:13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</row>
    <row r="880" spans="1:13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</row>
    <row r="881" spans="1:13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</row>
    <row r="882" spans="1:13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</row>
    <row r="883" spans="1:13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</row>
    <row r="884" spans="1:13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</row>
    <row r="885" spans="1:13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</row>
    <row r="886" spans="1:13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</row>
    <row r="887" spans="1:13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</row>
    <row r="888" spans="1:13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</row>
    <row r="889" spans="1:13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</row>
    <row r="890" spans="1:13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</row>
    <row r="891" spans="1:13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</row>
    <row r="892" spans="1:13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</row>
    <row r="893" spans="1:13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</row>
    <row r="894" spans="1:13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</row>
    <row r="895" spans="1:13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</row>
    <row r="896" spans="1:13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</row>
    <row r="897" spans="1:13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</row>
    <row r="898" spans="1:13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</row>
    <row r="899" spans="1:13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</row>
    <row r="900" spans="1:13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</row>
    <row r="901" spans="1:13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</row>
    <row r="902" spans="1:13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</row>
    <row r="903" spans="1:13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</row>
    <row r="904" spans="1:13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</row>
    <row r="905" spans="1:13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</row>
    <row r="906" spans="1:13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</row>
    <row r="907" spans="1:13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</row>
    <row r="908" spans="1:13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</row>
    <row r="909" spans="1:13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</row>
    <row r="910" spans="1:13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</row>
    <row r="911" spans="1:13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</row>
    <row r="912" spans="1:13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</row>
    <row r="913" spans="1:13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</row>
    <row r="914" spans="1:13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</row>
    <row r="915" spans="1:13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</row>
    <row r="916" spans="1:13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</row>
    <row r="917" spans="1:13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</row>
    <row r="918" spans="1:13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</row>
    <row r="919" spans="1:13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</row>
    <row r="920" spans="1:13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</row>
    <row r="921" spans="1:13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</row>
    <row r="922" spans="1:13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</row>
    <row r="923" spans="1:13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</row>
    <row r="924" spans="1:13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</row>
    <row r="925" spans="1:13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</row>
    <row r="926" spans="1:13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</row>
    <row r="927" spans="1:13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</row>
    <row r="928" spans="1:13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</row>
    <row r="929" spans="1:13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</row>
    <row r="930" spans="1:13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</row>
    <row r="931" spans="1:13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</row>
    <row r="932" spans="1:13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</row>
    <row r="933" spans="1:13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</row>
    <row r="934" spans="1:13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</row>
    <row r="935" spans="1:13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</row>
    <row r="936" spans="1:13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</row>
    <row r="937" spans="1:13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</row>
    <row r="938" spans="1:13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</row>
    <row r="939" spans="1:13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</row>
    <row r="940" spans="1:13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</row>
    <row r="941" spans="1:13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</row>
    <row r="942" spans="1:13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</row>
    <row r="943" spans="1:13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</row>
    <row r="944" spans="1:13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</row>
    <row r="945" spans="1:13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</row>
    <row r="946" spans="1:13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</row>
    <row r="947" spans="1:13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</row>
    <row r="948" spans="1:13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</row>
    <row r="949" spans="1:13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</row>
    <row r="950" spans="1:13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</row>
    <row r="951" spans="1:13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</row>
    <row r="952" spans="1:13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</row>
    <row r="953" spans="1:13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</row>
    <row r="954" spans="1:13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</row>
    <row r="955" spans="1:13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</row>
    <row r="956" spans="1:13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</row>
    <row r="957" spans="1:13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</row>
    <row r="958" spans="1:13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</row>
    <row r="959" spans="1:13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</row>
    <row r="960" spans="1:13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</row>
    <row r="961" spans="1:13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</row>
    <row r="962" spans="1:13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</row>
    <row r="963" spans="1:13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</row>
    <row r="964" spans="1:13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</row>
    <row r="965" spans="1:13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</row>
    <row r="966" spans="1:13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</row>
    <row r="967" spans="1:13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</row>
    <row r="968" spans="1:13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</row>
    <row r="969" spans="1:13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</row>
    <row r="970" spans="1:13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</row>
    <row r="971" spans="1:13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</row>
    <row r="972" spans="1:13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</row>
    <row r="973" spans="1:13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</row>
    <row r="974" spans="1:13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</row>
    <row r="975" spans="1:13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</row>
    <row r="976" spans="1:13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</row>
    <row r="977" spans="1:13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</row>
    <row r="978" spans="1:13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</row>
    <row r="979" spans="1:13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</row>
    <row r="980" spans="1:13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</row>
    <row r="981" spans="1:13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</row>
    <row r="982" spans="1:13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</row>
    <row r="983" spans="1:13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</row>
    <row r="984" spans="1:13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</row>
    <row r="985" spans="1:13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</row>
    <row r="986" spans="1:13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</row>
    <row r="987" spans="1:13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</row>
    <row r="988" spans="1:13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</row>
    <row r="989" spans="1:13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</row>
    <row r="990" spans="1:13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</row>
    <row r="991" spans="1:13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</row>
    <row r="992" spans="1:13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</row>
    <row r="993" spans="1:13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</row>
    <row r="994" spans="1:13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</row>
    <row r="995" spans="1:13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</row>
    <row r="996" spans="1:13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</row>
    <row r="997" spans="1:13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</row>
    <row r="998" spans="1:13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</row>
    <row r="999" spans="1:13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</row>
    <row r="1000" spans="1:13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E56:E57" formula="1"/>
    <ignoredError sqref="E39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hali</vt:lpstr>
      <vt:lpstr>el_halisi</vt:lpstr>
      <vt:lpstr>makina_halisi</vt:lpstr>
      <vt:lpstr>tufte_halı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 Gulel</dc:creator>
  <cp:lastModifiedBy>Serhat Celikten</cp:lastModifiedBy>
  <cp:lastPrinted>2018-06-07T11:19:07Z</cp:lastPrinted>
  <dcterms:created xsi:type="dcterms:W3CDTF">2018-01-25T13:27:04Z</dcterms:created>
  <dcterms:modified xsi:type="dcterms:W3CDTF">2020-05-07T18:06:35Z</dcterms:modified>
</cp:coreProperties>
</file>