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25" windowHeight="5835" activeTab="0"/>
  </bookViews>
  <sheets>
    <sheet name="802007YILLA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<sst xmlns="http://schemas.openxmlformats.org/spreadsheetml/2006/main" count="38" uniqueCount="21">
  <si>
    <t>YILLAR İTİBARİYLE TEKSTİL VE KONFEKSİYON İHRACATININ</t>
  </si>
  <si>
    <t>TÜRKİYE TOPLAM İHRACATINDAKİ PAYI</t>
  </si>
  <si>
    <t>TOPLAM İHRACAT</t>
  </si>
  <si>
    <t>KONFEKSİYON İHR.</t>
  </si>
  <si>
    <t xml:space="preserve">KONF.'UN </t>
  </si>
  <si>
    <t>TEKSTİL İHRACATI</t>
  </si>
  <si>
    <t>TEKS'İN</t>
  </si>
  <si>
    <t>TEKS + KONF İHR</t>
  </si>
  <si>
    <t xml:space="preserve">T+K'NIN </t>
  </si>
  <si>
    <t>YIL</t>
  </si>
  <si>
    <t>(1000 $)</t>
  </si>
  <si>
    <t>PAYI %</t>
  </si>
  <si>
    <t>YILLAR İTİBARİYLE TEKSTİL VE KONFEKSİYON İTHALATININ</t>
  </si>
  <si>
    <t>TÜRKİYE TOPLAM İTHALATINDAKİ PAYI</t>
  </si>
  <si>
    <t>TOPLAM İTHALAT</t>
  </si>
  <si>
    <t>KONFEKSİYON İTH.</t>
  </si>
  <si>
    <t>TEKSTİL İTHALATI</t>
  </si>
  <si>
    <t>TEKS + KONF İTH</t>
  </si>
  <si>
    <t>YILLAR İTİBARİYLE TEKSTİL VE KONFEKSİYON İTHALATININ TÜRKİYE TOPLAM İTHALATINDAKİ PAYI 1985 - 2001</t>
  </si>
  <si>
    <t>YILLAR İTİBARİYLE TEKSTİL VE KONFEKSİYON İHRACATININ TÜRKİYE TOPLAM İHRACATINDAKİ PAYI 1980 - 2001</t>
  </si>
  <si>
    <t xml:space="preserve">Kaynak: DTM  Ekonomik Araştırmalar ve Değerlendirme Genel Müdürlüğü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</si>
</sst>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0.0"/>
    <numFmt numFmtId="166" formatCode="_-* #,##0.0\ _T_L_-;\-* #,##0.0\ _T_L_-;_-* &quot;-&quot;??\ _T_L_-;_-@_-"/>
    <numFmt numFmtId="167" formatCode="_-* #,##0.0\ _T_L_-;\-* #,##0.0\ _T_L_-;_-* &quot;-&quot;?\ _T_L_-;_-@_-"/>
  </numFmts>
  <fonts count="11"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8"/>
      <name val="Arial"/>
      <family val="2"/>
    </font>
    <font>
      <b/>
      <sz val="12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55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>
        <color indexed="55"/>
      </right>
      <top>
        <color indexed="63"/>
      </top>
      <bottom style="medium"/>
    </border>
    <border>
      <left style="double">
        <color indexed="55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>
        <color indexed="55"/>
      </right>
      <top style="medium"/>
      <bottom style="thin"/>
    </border>
    <border>
      <left style="double">
        <color indexed="55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55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1" xfId="15" applyNumberFormat="1" applyFont="1" applyBorder="1" applyAlignment="1">
      <alignment/>
    </xf>
    <xf numFmtId="164" fontId="4" fillId="0" borderId="12" xfId="15" applyNumberFormat="1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165" fontId="5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5" xfId="15" applyNumberFormat="1" applyFont="1" applyBorder="1" applyAlignment="1">
      <alignment/>
    </xf>
    <xf numFmtId="164" fontId="4" fillId="0" borderId="16" xfId="15" applyNumberFormat="1" applyFont="1" applyBorder="1" applyAlignment="1">
      <alignment/>
    </xf>
    <xf numFmtId="165" fontId="5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5" fontId="5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64" fontId="4" fillId="0" borderId="20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1.57421875" style="0" customWidth="1"/>
    <col min="2" max="2" width="25.8515625" style="0" bestFit="1" customWidth="1"/>
    <col min="3" max="3" width="27.140625" style="0" bestFit="1" customWidth="1"/>
    <col min="4" max="4" width="14.8515625" style="0" bestFit="1" customWidth="1"/>
    <col min="5" max="5" width="26.57421875" style="0" bestFit="1" customWidth="1"/>
    <col min="6" max="6" width="12.140625" style="0" bestFit="1" customWidth="1"/>
    <col min="7" max="7" width="24.7109375" style="0" bestFit="1" customWidth="1"/>
    <col min="8" max="8" width="12.57421875" style="0" bestFit="1" customWidth="1"/>
  </cols>
  <sheetData>
    <row r="1" spans="1:8" ht="24" thickTop="1">
      <c r="A1" s="40" t="s">
        <v>0</v>
      </c>
      <c r="B1" s="41"/>
      <c r="C1" s="41"/>
      <c r="D1" s="41"/>
      <c r="E1" s="41"/>
      <c r="F1" s="41"/>
      <c r="G1" s="41"/>
      <c r="H1" s="42"/>
    </row>
    <row r="2" spans="1:10" ht="23.25">
      <c r="A2" s="43" t="s">
        <v>1</v>
      </c>
      <c r="B2" s="44"/>
      <c r="C2" s="44"/>
      <c r="D2" s="44"/>
      <c r="E2" s="44"/>
      <c r="F2" s="44"/>
      <c r="G2" s="44"/>
      <c r="H2" s="45"/>
      <c r="J2" s="36" t="s">
        <v>19</v>
      </c>
    </row>
    <row r="3" spans="1:8" ht="20.25">
      <c r="A3" s="1"/>
      <c r="B3" s="2"/>
      <c r="C3" s="2"/>
      <c r="D3" s="2"/>
      <c r="E3" s="3"/>
      <c r="F3" s="3"/>
      <c r="G3" s="3"/>
      <c r="H3" s="4"/>
    </row>
    <row r="4" spans="1:8" ht="12.75">
      <c r="A4" s="5"/>
      <c r="B4" s="3"/>
      <c r="C4" s="3"/>
      <c r="D4" s="3"/>
      <c r="E4" s="3"/>
      <c r="F4" s="3"/>
      <c r="G4" s="3"/>
      <c r="H4" s="4"/>
    </row>
    <row r="5" spans="1:8" ht="18">
      <c r="A5" s="6"/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9" t="s">
        <v>8</v>
      </c>
    </row>
    <row r="6" spans="1:8" ht="18.75" thickBot="1">
      <c r="A6" s="10" t="s">
        <v>9</v>
      </c>
      <c r="B6" s="11" t="s">
        <v>10</v>
      </c>
      <c r="C6" s="12" t="s">
        <v>10</v>
      </c>
      <c r="D6" s="12" t="s">
        <v>11</v>
      </c>
      <c r="E6" s="12" t="s">
        <v>10</v>
      </c>
      <c r="F6" s="12" t="s">
        <v>11</v>
      </c>
      <c r="G6" s="12" t="s">
        <v>10</v>
      </c>
      <c r="H6" s="13" t="s">
        <v>11</v>
      </c>
    </row>
    <row r="7" spans="1:8" ht="15.75">
      <c r="A7" s="14">
        <v>1980</v>
      </c>
      <c r="B7" s="15">
        <v>2910000</v>
      </c>
      <c r="C7" s="16">
        <v>106000</v>
      </c>
      <c r="D7" s="17">
        <f>(C7*100)/B7</f>
        <v>3.642611683848797</v>
      </c>
      <c r="E7" s="16">
        <v>671000</v>
      </c>
      <c r="F7" s="17">
        <f>(E7*100)/B7</f>
        <v>23.058419243986254</v>
      </c>
      <c r="G7" s="18">
        <f>C7+E7</f>
        <v>777000</v>
      </c>
      <c r="H7" s="19">
        <f>(G7*100)/B7</f>
        <v>26.701030927835053</v>
      </c>
    </row>
    <row r="8" spans="1:8" ht="15.75">
      <c r="A8" s="20">
        <v>1981</v>
      </c>
      <c r="B8" s="21">
        <v>4703000</v>
      </c>
      <c r="C8" s="22">
        <v>302000</v>
      </c>
      <c r="D8" s="23">
        <f aca="true" t="shared" si="0" ref="D8:D34">(C8*100)/B8</f>
        <v>6.421433127790772</v>
      </c>
      <c r="E8" s="22">
        <v>915000</v>
      </c>
      <c r="F8" s="23">
        <f aca="true" t="shared" si="1" ref="F8:F34">(E8*100)/B8</f>
        <v>19.45566659578992</v>
      </c>
      <c r="G8" s="24">
        <f aca="true" t="shared" si="2" ref="G8:G34">C8+E8</f>
        <v>1217000</v>
      </c>
      <c r="H8" s="25">
        <f aca="true" t="shared" si="3" ref="H8:H34">(G8*100)/B8</f>
        <v>25.87709972358069</v>
      </c>
    </row>
    <row r="9" spans="1:8" ht="15.75">
      <c r="A9" s="20">
        <v>1982</v>
      </c>
      <c r="B9" s="21">
        <v>5746000</v>
      </c>
      <c r="C9" s="22">
        <v>367000</v>
      </c>
      <c r="D9" s="23">
        <f t="shared" si="0"/>
        <v>6.387051862164984</v>
      </c>
      <c r="E9" s="22">
        <v>1069000</v>
      </c>
      <c r="F9" s="23">
        <f t="shared" si="1"/>
        <v>18.60424643230073</v>
      </c>
      <c r="G9" s="24">
        <f t="shared" si="2"/>
        <v>1436000</v>
      </c>
      <c r="H9" s="25">
        <f t="shared" si="3"/>
        <v>24.991298294465714</v>
      </c>
    </row>
    <row r="10" spans="1:8" ht="15.75">
      <c r="A10" s="20">
        <v>1983</v>
      </c>
      <c r="B10" s="21">
        <v>5728000</v>
      </c>
      <c r="C10" s="22">
        <v>544000</v>
      </c>
      <c r="D10" s="23">
        <f t="shared" si="0"/>
        <v>9.497206703910615</v>
      </c>
      <c r="E10" s="22">
        <v>1055000</v>
      </c>
      <c r="F10" s="23">
        <f t="shared" si="1"/>
        <v>18.418296089385475</v>
      </c>
      <c r="G10" s="24">
        <f t="shared" si="2"/>
        <v>1599000</v>
      </c>
      <c r="H10" s="25">
        <f t="shared" si="3"/>
        <v>27.91550279329609</v>
      </c>
    </row>
    <row r="11" spans="1:8" ht="15.75">
      <c r="A11" s="20">
        <v>1984</v>
      </c>
      <c r="B11" s="21">
        <v>7134000</v>
      </c>
      <c r="C11" s="22">
        <v>989000</v>
      </c>
      <c r="D11" s="23">
        <f t="shared" si="0"/>
        <v>13.86319035604149</v>
      </c>
      <c r="E11" s="22">
        <v>1181000</v>
      </c>
      <c r="F11" s="23">
        <f t="shared" si="1"/>
        <v>16.55452761424166</v>
      </c>
      <c r="G11" s="24">
        <f t="shared" si="2"/>
        <v>2170000</v>
      </c>
      <c r="H11" s="25">
        <f t="shared" si="3"/>
        <v>30.41771797028315</v>
      </c>
    </row>
    <row r="12" spans="1:8" ht="15.75">
      <c r="A12" s="20">
        <v>1985</v>
      </c>
      <c r="B12" s="21">
        <v>7958000</v>
      </c>
      <c r="C12" s="22">
        <v>936000</v>
      </c>
      <c r="D12" s="23">
        <f t="shared" si="0"/>
        <v>11.761749183211862</v>
      </c>
      <c r="E12" s="22">
        <v>1151000</v>
      </c>
      <c r="F12" s="23">
        <f t="shared" si="1"/>
        <v>14.463433023372707</v>
      </c>
      <c r="G12" s="24">
        <f t="shared" si="2"/>
        <v>2087000</v>
      </c>
      <c r="H12" s="25">
        <f t="shared" si="3"/>
        <v>26.22518220658457</v>
      </c>
    </row>
    <row r="13" spans="1:8" ht="15.75">
      <c r="A13" s="20">
        <v>1986</v>
      </c>
      <c r="B13" s="21">
        <v>7457000</v>
      </c>
      <c r="C13" s="22">
        <v>1069000</v>
      </c>
      <c r="D13" s="23">
        <f t="shared" si="0"/>
        <v>14.335523669035805</v>
      </c>
      <c r="E13" s="22">
        <v>1043000</v>
      </c>
      <c r="F13" s="23">
        <f t="shared" si="1"/>
        <v>13.986857985785168</v>
      </c>
      <c r="G13" s="24">
        <f t="shared" si="2"/>
        <v>2112000</v>
      </c>
      <c r="H13" s="25">
        <f t="shared" si="3"/>
        <v>28.322381654820973</v>
      </c>
    </row>
    <row r="14" spans="1:8" ht="15.75">
      <c r="A14" s="20">
        <v>1987</v>
      </c>
      <c r="B14" s="21">
        <v>10190000</v>
      </c>
      <c r="C14" s="22">
        <v>1728000</v>
      </c>
      <c r="D14" s="23">
        <f t="shared" si="0"/>
        <v>16.957801766437683</v>
      </c>
      <c r="E14" s="22">
        <v>1133000</v>
      </c>
      <c r="F14" s="23">
        <f t="shared" si="1"/>
        <v>11.11874386653582</v>
      </c>
      <c r="G14" s="24">
        <f t="shared" si="2"/>
        <v>2861000</v>
      </c>
      <c r="H14" s="25">
        <f t="shared" si="3"/>
        <v>28.076545632973502</v>
      </c>
    </row>
    <row r="15" spans="1:8" ht="15.75">
      <c r="A15" s="20">
        <v>1988</v>
      </c>
      <c r="B15" s="21">
        <v>11662000</v>
      </c>
      <c r="C15" s="22">
        <v>2127000</v>
      </c>
      <c r="D15" s="23">
        <f t="shared" si="0"/>
        <v>18.23872406105299</v>
      </c>
      <c r="E15" s="22">
        <v>1334000</v>
      </c>
      <c r="F15" s="23">
        <f t="shared" si="1"/>
        <v>11.43886125878923</v>
      </c>
      <c r="G15" s="24">
        <f t="shared" si="2"/>
        <v>3461000</v>
      </c>
      <c r="H15" s="25">
        <f t="shared" si="3"/>
        <v>29.677585319842223</v>
      </c>
    </row>
    <row r="16" spans="1:8" ht="15.75">
      <c r="A16" s="20">
        <v>1989</v>
      </c>
      <c r="B16" s="21">
        <v>11625000</v>
      </c>
      <c r="C16" s="22">
        <v>2448000</v>
      </c>
      <c r="D16" s="23">
        <f t="shared" si="0"/>
        <v>21.058064516129033</v>
      </c>
      <c r="E16" s="22">
        <v>1338000</v>
      </c>
      <c r="F16" s="23">
        <f t="shared" si="1"/>
        <v>11.509677419354839</v>
      </c>
      <c r="G16" s="24">
        <f t="shared" si="2"/>
        <v>3786000</v>
      </c>
      <c r="H16" s="25">
        <f t="shared" si="3"/>
        <v>32.56774193548387</v>
      </c>
    </row>
    <row r="17" spans="1:8" ht="15.75">
      <c r="A17" s="20">
        <v>1990</v>
      </c>
      <c r="B17" s="21">
        <v>12959289</v>
      </c>
      <c r="C17" s="22">
        <v>2898349</v>
      </c>
      <c r="D17" s="23">
        <f t="shared" si="0"/>
        <v>22.365030982795428</v>
      </c>
      <c r="E17" s="22">
        <v>1424249</v>
      </c>
      <c r="F17" s="23">
        <f t="shared" si="1"/>
        <v>10.990178550690551</v>
      </c>
      <c r="G17" s="24">
        <f t="shared" si="2"/>
        <v>4322598</v>
      </c>
      <c r="H17" s="25">
        <f t="shared" si="3"/>
        <v>33.35520953348598</v>
      </c>
    </row>
    <row r="18" spans="1:8" ht="15.75">
      <c r="A18" s="20">
        <v>1991</v>
      </c>
      <c r="B18" s="21">
        <v>13593539</v>
      </c>
      <c r="C18" s="22">
        <v>3219350</v>
      </c>
      <c r="D18" s="23">
        <f t="shared" si="0"/>
        <v>23.68294231546325</v>
      </c>
      <c r="E18" s="22">
        <v>1374357</v>
      </c>
      <c r="F18" s="23">
        <f t="shared" si="1"/>
        <v>10.110369345319125</v>
      </c>
      <c r="G18" s="24">
        <f t="shared" si="2"/>
        <v>4593707</v>
      </c>
      <c r="H18" s="25">
        <f t="shared" si="3"/>
        <v>33.79331166078238</v>
      </c>
    </row>
    <row r="19" spans="1:8" ht="15.75">
      <c r="A19" s="20">
        <v>1992</v>
      </c>
      <c r="B19" s="21">
        <v>14365414</v>
      </c>
      <c r="C19" s="22">
        <v>4009615</v>
      </c>
      <c r="D19" s="23">
        <f t="shared" si="0"/>
        <v>27.911586815388684</v>
      </c>
      <c r="E19" s="22">
        <v>1369322</v>
      </c>
      <c r="F19" s="23">
        <f t="shared" si="1"/>
        <v>9.532074745635594</v>
      </c>
      <c r="G19" s="24">
        <f t="shared" si="2"/>
        <v>5378937</v>
      </c>
      <c r="H19" s="25">
        <f t="shared" si="3"/>
        <v>37.44366156102428</v>
      </c>
    </row>
    <row r="20" spans="1:8" ht="15.75">
      <c r="A20" s="20">
        <v>1993</v>
      </c>
      <c r="B20" s="21">
        <v>15345000</v>
      </c>
      <c r="C20" s="22">
        <v>4157997</v>
      </c>
      <c r="D20" s="23">
        <f t="shared" si="0"/>
        <v>27.096754643206257</v>
      </c>
      <c r="E20" s="22">
        <v>1457490</v>
      </c>
      <c r="F20" s="23">
        <f t="shared" si="1"/>
        <v>9.498142717497556</v>
      </c>
      <c r="G20" s="24">
        <f t="shared" si="2"/>
        <v>5615487</v>
      </c>
      <c r="H20" s="25">
        <f t="shared" si="3"/>
        <v>36.59489736070381</v>
      </c>
    </row>
    <row r="21" spans="1:8" ht="15.75">
      <c r="A21" s="20">
        <v>1994</v>
      </c>
      <c r="B21" s="21">
        <v>18107000</v>
      </c>
      <c r="C21" s="22">
        <v>4490043</v>
      </c>
      <c r="D21" s="23">
        <f t="shared" si="0"/>
        <v>24.797277296073343</v>
      </c>
      <c r="E21" s="22">
        <v>1944818</v>
      </c>
      <c r="F21" s="23">
        <f t="shared" si="1"/>
        <v>10.740696968023416</v>
      </c>
      <c r="G21" s="24">
        <f t="shared" si="2"/>
        <v>6434861</v>
      </c>
      <c r="H21" s="25">
        <f t="shared" si="3"/>
        <v>35.53797426409676</v>
      </c>
    </row>
    <row r="22" spans="1:8" ht="15.75">
      <c r="A22" s="20">
        <v>1995</v>
      </c>
      <c r="B22" s="21">
        <v>21637041</v>
      </c>
      <c r="C22" s="22">
        <v>6188502</v>
      </c>
      <c r="D22" s="23">
        <f t="shared" si="0"/>
        <v>28.601424751194028</v>
      </c>
      <c r="E22" s="22">
        <v>2130665</v>
      </c>
      <c r="F22" s="23">
        <f t="shared" si="1"/>
        <v>9.84730305775175</v>
      </c>
      <c r="G22" s="24">
        <f t="shared" si="2"/>
        <v>8319167</v>
      </c>
      <c r="H22" s="25">
        <f t="shared" si="3"/>
        <v>38.44872780894578</v>
      </c>
    </row>
    <row r="23" spans="1:8" ht="15.75">
      <c r="A23" s="20">
        <v>1996</v>
      </c>
      <c r="B23" s="21">
        <v>23224465</v>
      </c>
      <c r="C23" s="22">
        <v>6344252</v>
      </c>
      <c r="D23" s="23">
        <f t="shared" si="0"/>
        <v>27.31710719708721</v>
      </c>
      <c r="E23" s="22">
        <v>2352142</v>
      </c>
      <c r="F23" s="23">
        <f t="shared" si="1"/>
        <v>10.127863009976764</v>
      </c>
      <c r="G23" s="24">
        <f t="shared" si="2"/>
        <v>8696394</v>
      </c>
      <c r="H23" s="25">
        <f t="shared" si="3"/>
        <v>37.444970207063974</v>
      </c>
    </row>
    <row r="24" spans="1:8" ht="15.75">
      <c r="A24" s="20">
        <v>1997</v>
      </c>
      <c r="B24" s="21">
        <v>26261072</v>
      </c>
      <c r="C24" s="22">
        <v>7088669</v>
      </c>
      <c r="D24" s="23">
        <f t="shared" si="0"/>
        <v>26.99306791436389</v>
      </c>
      <c r="E24" s="22">
        <v>2730421</v>
      </c>
      <c r="F24" s="23">
        <f t="shared" si="1"/>
        <v>10.397218361839913</v>
      </c>
      <c r="G24" s="24">
        <f t="shared" si="2"/>
        <v>9819090</v>
      </c>
      <c r="H24" s="25">
        <f t="shared" si="3"/>
        <v>37.3902862762038</v>
      </c>
    </row>
    <row r="25" spans="1:8" ht="15.75">
      <c r="A25" s="20">
        <v>1998</v>
      </c>
      <c r="B25" s="21">
        <v>26973952</v>
      </c>
      <c r="C25" s="22">
        <v>7644051</v>
      </c>
      <c r="D25" s="23">
        <f t="shared" si="0"/>
        <v>28.338639440004936</v>
      </c>
      <c r="E25" s="22">
        <v>2811763</v>
      </c>
      <c r="F25" s="23">
        <f t="shared" si="1"/>
        <v>10.423993488236356</v>
      </c>
      <c r="G25" s="24">
        <f t="shared" si="2"/>
        <v>10455814</v>
      </c>
      <c r="H25" s="25">
        <f t="shared" si="3"/>
        <v>38.76263292824129</v>
      </c>
    </row>
    <row r="26" spans="1:8" ht="15.75">
      <c r="A26" s="20">
        <v>1999</v>
      </c>
      <c r="B26" s="21">
        <v>26588264</v>
      </c>
      <c r="C26" s="22">
        <v>7145053</v>
      </c>
      <c r="D26" s="23">
        <f t="shared" si="0"/>
        <v>26.872957933620636</v>
      </c>
      <c r="E26" s="22">
        <v>2733641</v>
      </c>
      <c r="F26" s="23">
        <f t="shared" si="1"/>
        <v>10.281382041339743</v>
      </c>
      <c r="G26" s="24">
        <f t="shared" si="2"/>
        <v>9878694</v>
      </c>
      <c r="H26" s="25">
        <f t="shared" si="3"/>
        <v>37.15433997496038</v>
      </c>
    </row>
    <row r="27" spans="1:8" ht="15.75">
      <c r="A27" s="20">
        <v>2000</v>
      </c>
      <c r="B27" s="21">
        <v>27774906</v>
      </c>
      <c r="C27" s="22">
        <v>7250960</v>
      </c>
      <c r="D27" s="23">
        <f t="shared" si="0"/>
        <v>26.106154958724254</v>
      </c>
      <c r="E27" s="22">
        <v>2845184</v>
      </c>
      <c r="F27" s="23">
        <f t="shared" si="1"/>
        <v>10.243721436897031</v>
      </c>
      <c r="G27" s="24">
        <f t="shared" si="2"/>
        <v>10096144</v>
      </c>
      <c r="H27" s="25">
        <f t="shared" si="3"/>
        <v>36.34987639562129</v>
      </c>
    </row>
    <row r="28" spans="1:8" ht="15.75">
      <c r="A28" s="20">
        <v>2001</v>
      </c>
      <c r="B28" s="21">
        <v>31334216</v>
      </c>
      <c r="C28" s="22">
        <v>7332107</v>
      </c>
      <c r="D28" s="23">
        <f t="shared" si="0"/>
        <v>23.399682315332225</v>
      </c>
      <c r="E28" s="22">
        <v>3060647</v>
      </c>
      <c r="F28" s="23">
        <f t="shared" si="1"/>
        <v>9.767747180909202</v>
      </c>
      <c r="G28" s="24">
        <f t="shared" si="2"/>
        <v>10392754</v>
      </c>
      <c r="H28" s="25">
        <f t="shared" si="3"/>
        <v>33.167429496241425</v>
      </c>
    </row>
    <row r="29" spans="1:8" ht="15.75">
      <c r="A29" s="20">
        <v>2002</v>
      </c>
      <c r="B29" s="21">
        <v>36059089</v>
      </c>
      <c r="C29" s="22">
        <v>8945787</v>
      </c>
      <c r="D29" s="23">
        <f t="shared" si="0"/>
        <v>24.80868831711195</v>
      </c>
      <c r="E29" s="22">
        <v>3203744</v>
      </c>
      <c r="F29" s="23">
        <f t="shared" si="1"/>
        <v>8.884705878176788</v>
      </c>
      <c r="G29" s="24">
        <f t="shared" si="2"/>
        <v>12149531</v>
      </c>
      <c r="H29" s="25">
        <f t="shared" si="3"/>
        <v>33.69339419528874</v>
      </c>
    </row>
    <row r="30" spans="1:8" ht="15.75">
      <c r="A30" s="20">
        <v>2003</v>
      </c>
      <c r="B30" s="21">
        <v>47252836</v>
      </c>
      <c r="C30" s="22">
        <v>11171096</v>
      </c>
      <c r="D30" s="23">
        <f t="shared" si="0"/>
        <v>23.641112249855226</v>
      </c>
      <c r="E30" s="22">
        <v>3943426</v>
      </c>
      <c r="F30" s="23">
        <f t="shared" si="1"/>
        <v>8.345374233199463</v>
      </c>
      <c r="G30" s="24">
        <f t="shared" si="2"/>
        <v>15114522</v>
      </c>
      <c r="H30" s="25">
        <f t="shared" si="3"/>
        <v>31.98648648305469</v>
      </c>
    </row>
    <row r="31" spans="1:8" ht="15.75">
      <c r="A31" s="20">
        <v>2004</v>
      </c>
      <c r="B31" s="21">
        <v>63167153</v>
      </c>
      <c r="C31" s="22">
        <v>12643690</v>
      </c>
      <c r="D31" s="23">
        <f>(C31*100)/B31</f>
        <v>20.016241669147256</v>
      </c>
      <c r="E31" s="22">
        <v>4952092</v>
      </c>
      <c r="F31" s="23">
        <f>(E31*100)/B31</f>
        <v>7.83966312364909</v>
      </c>
      <c r="G31" s="24">
        <f>C31+E31</f>
        <v>17595782</v>
      </c>
      <c r="H31" s="25">
        <f>(G31*100)/B31</f>
        <v>27.855904792796345</v>
      </c>
    </row>
    <row r="32" spans="1:8" ht="15.75">
      <c r="A32" s="20">
        <v>2005</v>
      </c>
      <c r="B32" s="21">
        <v>73476408</v>
      </c>
      <c r="C32" s="22">
        <v>13411464</v>
      </c>
      <c r="D32" s="23">
        <f>(C32*100)/B32</f>
        <v>18.252748555699675</v>
      </c>
      <c r="E32" s="22">
        <v>5477039</v>
      </c>
      <c r="F32" s="23">
        <f>(E32*100)/B32</f>
        <v>7.454146370356047</v>
      </c>
      <c r="G32" s="24">
        <f>C32+E32</f>
        <v>18888503</v>
      </c>
      <c r="H32" s="25">
        <f>(G32*100)/B32</f>
        <v>25.70689492605572</v>
      </c>
    </row>
    <row r="33" spans="1:8" ht="15.75">
      <c r="A33" s="20">
        <v>2006</v>
      </c>
      <c r="B33" s="21">
        <v>85534676</v>
      </c>
      <c r="C33" s="22">
        <v>13558054</v>
      </c>
      <c r="D33" s="23">
        <f>(C33*100)/B33</f>
        <v>15.850944475431227</v>
      </c>
      <c r="E33" s="22">
        <v>6146614</v>
      </c>
      <c r="F33" s="23">
        <f>(E33*100)/B33</f>
        <v>7.186107772244323</v>
      </c>
      <c r="G33" s="24">
        <f>C33+E33</f>
        <v>19704668</v>
      </c>
      <c r="H33" s="25">
        <f>(G33*100)/B33</f>
        <v>23.03705224767555</v>
      </c>
    </row>
    <row r="34" spans="1:8" ht="15.75">
      <c r="A34" s="20">
        <v>2007</v>
      </c>
      <c r="B34" s="21">
        <v>107153918</v>
      </c>
      <c r="C34" s="22">
        <v>15560170</v>
      </c>
      <c r="D34" s="23">
        <f t="shared" si="0"/>
        <v>14.521326229060518</v>
      </c>
      <c r="E34" s="22">
        <v>7355157</v>
      </c>
      <c r="F34" s="23">
        <f t="shared" si="1"/>
        <v>6.864104586451052</v>
      </c>
      <c r="G34" s="24">
        <f t="shared" si="2"/>
        <v>22915327</v>
      </c>
      <c r="H34" s="25">
        <f t="shared" si="3"/>
        <v>21.385430815511572</v>
      </c>
    </row>
    <row r="35" spans="1:8" ht="15.75" thickBot="1">
      <c r="A35" s="37"/>
      <c r="B35" s="38"/>
      <c r="C35" s="26"/>
      <c r="D35" s="26"/>
      <c r="E35" s="26"/>
      <c r="F35" s="26"/>
      <c r="G35" s="26"/>
      <c r="H35" s="27"/>
    </row>
    <row r="36" spans="1:25" ht="15.75" thickTop="1">
      <c r="A36" s="28" t="s">
        <v>20</v>
      </c>
      <c r="B36" s="29"/>
      <c r="C36" s="29"/>
      <c r="D36" s="29"/>
      <c r="E36" s="29"/>
      <c r="F36" s="29"/>
      <c r="G36" s="29"/>
      <c r="H36" s="29"/>
      <c r="X36" s="39"/>
      <c r="Y36" s="39"/>
    </row>
    <row r="37" spans="1:8" ht="15">
      <c r="A37" s="30"/>
      <c r="B37" s="29"/>
      <c r="C37" s="29"/>
      <c r="D37" s="29"/>
      <c r="E37" s="29"/>
      <c r="F37" s="29"/>
      <c r="G37" s="29"/>
      <c r="H37" s="29"/>
    </row>
    <row r="38" spans="1:8" ht="15.75" thickBot="1">
      <c r="A38" s="30"/>
      <c r="B38" s="29"/>
      <c r="C38" s="29"/>
      <c r="D38" s="29"/>
      <c r="E38" s="29"/>
      <c r="F38" s="29"/>
      <c r="G38" s="29"/>
      <c r="H38" s="29"/>
    </row>
    <row r="39" spans="1:8" ht="24" thickTop="1">
      <c r="A39" s="40" t="s">
        <v>12</v>
      </c>
      <c r="B39" s="41"/>
      <c r="C39" s="41"/>
      <c r="D39" s="41"/>
      <c r="E39" s="41"/>
      <c r="F39" s="41"/>
      <c r="G39" s="41"/>
      <c r="H39" s="42"/>
    </row>
    <row r="40" spans="1:10" ht="23.25">
      <c r="A40" s="43" t="s">
        <v>13</v>
      </c>
      <c r="B40" s="44"/>
      <c r="C40" s="44"/>
      <c r="D40" s="44"/>
      <c r="E40" s="44"/>
      <c r="F40" s="44"/>
      <c r="G40" s="44"/>
      <c r="H40" s="45"/>
      <c r="J40" s="36" t="s">
        <v>18</v>
      </c>
    </row>
    <row r="41" spans="1:8" ht="20.25">
      <c r="A41" s="1"/>
      <c r="B41" s="2"/>
      <c r="C41" s="2"/>
      <c r="D41" s="2"/>
      <c r="E41" s="3"/>
      <c r="F41" s="3"/>
      <c r="G41" s="3"/>
      <c r="H41" s="4"/>
    </row>
    <row r="42" spans="1:8" ht="12.75">
      <c r="A42" s="5"/>
      <c r="B42" s="3"/>
      <c r="C42" s="3"/>
      <c r="D42" s="3"/>
      <c r="E42" s="3"/>
      <c r="F42" s="3"/>
      <c r="G42" s="3"/>
      <c r="H42" s="4"/>
    </row>
    <row r="43" spans="1:8" ht="18">
      <c r="A43" s="6"/>
      <c r="B43" s="7" t="s">
        <v>14</v>
      </c>
      <c r="C43" s="8" t="s">
        <v>15</v>
      </c>
      <c r="D43" s="8" t="s">
        <v>4</v>
      </c>
      <c r="E43" s="8" t="s">
        <v>16</v>
      </c>
      <c r="F43" s="8" t="s">
        <v>6</v>
      </c>
      <c r="G43" s="8" t="s">
        <v>17</v>
      </c>
      <c r="H43" s="9" t="s">
        <v>8</v>
      </c>
    </row>
    <row r="44" spans="1:8" ht="18.75" thickBot="1">
      <c r="A44" s="10" t="s">
        <v>9</v>
      </c>
      <c r="B44" s="11" t="s">
        <v>10</v>
      </c>
      <c r="C44" s="12" t="s">
        <v>10</v>
      </c>
      <c r="D44" s="12" t="s">
        <v>11</v>
      </c>
      <c r="E44" s="12" t="s">
        <v>10</v>
      </c>
      <c r="F44" s="12" t="s">
        <v>11</v>
      </c>
      <c r="G44" s="12" t="s">
        <v>10</v>
      </c>
      <c r="H44" s="13" t="s">
        <v>11</v>
      </c>
    </row>
    <row r="45" spans="1:8" ht="15.75">
      <c r="A45" s="14">
        <v>1985</v>
      </c>
      <c r="B45" s="15">
        <v>11343000</v>
      </c>
      <c r="C45" s="16">
        <v>1467</v>
      </c>
      <c r="D45" s="31">
        <f>(C45*100)/B45</f>
        <v>0.012933086485056863</v>
      </c>
      <c r="E45" s="16">
        <v>287839</v>
      </c>
      <c r="F45" s="31">
        <f>(E45*100)/B45</f>
        <v>2.537591466102442</v>
      </c>
      <c r="G45" s="18">
        <f>C45+E45</f>
        <v>289306</v>
      </c>
      <c r="H45" s="32">
        <f>(G45*100)/B45</f>
        <v>2.550524552587499</v>
      </c>
    </row>
    <row r="46" spans="1:8" ht="15.75">
      <c r="A46" s="20">
        <v>1986</v>
      </c>
      <c r="B46" s="21">
        <v>11105000</v>
      </c>
      <c r="C46" s="22">
        <v>2136</v>
      </c>
      <c r="D46" s="33">
        <f aca="true" t="shared" si="4" ref="D46:D67">(C46*100)/B46</f>
        <v>0.01923457901846015</v>
      </c>
      <c r="E46" s="22">
        <v>334484</v>
      </c>
      <c r="F46" s="33">
        <f aca="true" t="shared" si="5" ref="F46:F67">(E46*100)/B46</f>
        <v>3.012012606933814</v>
      </c>
      <c r="G46" s="24">
        <f aca="true" t="shared" si="6" ref="G46:G67">C46+E46</f>
        <v>336620</v>
      </c>
      <c r="H46" s="34">
        <f aca="true" t="shared" si="7" ref="H46:H67">(G46*100)/B46</f>
        <v>3.0312471859522736</v>
      </c>
    </row>
    <row r="47" spans="1:8" ht="15.75">
      <c r="A47" s="20">
        <v>1987</v>
      </c>
      <c r="B47" s="21">
        <v>14158000</v>
      </c>
      <c r="C47" s="22">
        <v>2309</v>
      </c>
      <c r="D47" s="33">
        <f t="shared" si="4"/>
        <v>0.016308800678061872</v>
      </c>
      <c r="E47" s="22">
        <v>548491</v>
      </c>
      <c r="F47" s="33">
        <f t="shared" si="5"/>
        <v>3.8740711964966805</v>
      </c>
      <c r="G47" s="24">
        <f t="shared" si="6"/>
        <v>550800</v>
      </c>
      <c r="H47" s="34">
        <f t="shared" si="7"/>
        <v>3.890379997174742</v>
      </c>
    </row>
    <row r="48" spans="1:8" ht="15.75">
      <c r="A48" s="20">
        <v>1988</v>
      </c>
      <c r="B48" s="21">
        <v>14335000</v>
      </c>
      <c r="C48" s="22">
        <v>3050</v>
      </c>
      <c r="D48" s="33">
        <f t="shared" si="4"/>
        <v>0.02127659574468085</v>
      </c>
      <c r="E48" s="22">
        <v>521338</v>
      </c>
      <c r="F48" s="33">
        <f t="shared" si="5"/>
        <v>3.6368189745378445</v>
      </c>
      <c r="G48" s="24">
        <f t="shared" si="6"/>
        <v>524388</v>
      </c>
      <c r="H48" s="34">
        <f t="shared" si="7"/>
        <v>3.658095570282525</v>
      </c>
    </row>
    <row r="49" spans="1:8" ht="15.75">
      <c r="A49" s="20">
        <v>1989</v>
      </c>
      <c r="B49" s="21">
        <v>15762573</v>
      </c>
      <c r="C49" s="22">
        <v>6617</v>
      </c>
      <c r="D49" s="33">
        <f t="shared" si="4"/>
        <v>0.041979187027397113</v>
      </c>
      <c r="E49" s="22">
        <v>624280</v>
      </c>
      <c r="F49" s="33">
        <f t="shared" si="5"/>
        <v>3.9605209124170275</v>
      </c>
      <c r="G49" s="24">
        <f t="shared" si="6"/>
        <v>630897</v>
      </c>
      <c r="H49" s="34">
        <f t="shared" si="7"/>
        <v>4.002500099444425</v>
      </c>
    </row>
    <row r="50" spans="1:8" ht="15.75">
      <c r="A50" s="20">
        <v>1990</v>
      </c>
      <c r="B50" s="21">
        <v>22302000</v>
      </c>
      <c r="C50" s="22">
        <v>17984</v>
      </c>
      <c r="D50" s="33">
        <f t="shared" si="4"/>
        <v>0.08063850775715183</v>
      </c>
      <c r="E50" s="22">
        <v>1049012</v>
      </c>
      <c r="F50" s="33">
        <f t="shared" si="5"/>
        <v>4.703667832481392</v>
      </c>
      <c r="G50" s="24">
        <f t="shared" si="6"/>
        <v>1066996</v>
      </c>
      <c r="H50" s="34">
        <f t="shared" si="7"/>
        <v>4.784306340238544</v>
      </c>
    </row>
    <row r="51" spans="1:8" ht="15.75">
      <c r="A51" s="20">
        <v>1991</v>
      </c>
      <c r="B51" s="21">
        <v>21047000</v>
      </c>
      <c r="C51" s="22">
        <v>26516</v>
      </c>
      <c r="D51" s="33">
        <f t="shared" si="4"/>
        <v>0.12598470090749275</v>
      </c>
      <c r="E51" s="22">
        <v>872912</v>
      </c>
      <c r="F51" s="33">
        <f t="shared" si="5"/>
        <v>4.147441440585356</v>
      </c>
      <c r="G51" s="24">
        <f t="shared" si="6"/>
        <v>899428</v>
      </c>
      <c r="H51" s="34">
        <f t="shared" si="7"/>
        <v>4.273426141492849</v>
      </c>
    </row>
    <row r="52" spans="1:8" ht="15.75">
      <c r="A52" s="20">
        <v>1992</v>
      </c>
      <c r="B52" s="21">
        <v>22871000</v>
      </c>
      <c r="C52" s="22">
        <v>35067</v>
      </c>
      <c r="D52" s="33">
        <f t="shared" si="4"/>
        <v>0.15332517161470857</v>
      </c>
      <c r="E52" s="22">
        <v>1189310</v>
      </c>
      <c r="F52" s="33">
        <f t="shared" si="5"/>
        <v>5.2000787022867385</v>
      </c>
      <c r="G52" s="24">
        <f t="shared" si="6"/>
        <v>1224377</v>
      </c>
      <c r="H52" s="34">
        <f t="shared" si="7"/>
        <v>5.353403873901447</v>
      </c>
    </row>
    <row r="53" spans="1:8" ht="15.75">
      <c r="A53" s="20">
        <v>1993</v>
      </c>
      <c r="B53" s="21">
        <v>29429000</v>
      </c>
      <c r="C53" s="22">
        <v>47473</v>
      </c>
      <c r="D53" s="33">
        <f t="shared" si="4"/>
        <v>0.1613136701892691</v>
      </c>
      <c r="E53" s="22">
        <v>1591948</v>
      </c>
      <c r="F53" s="33">
        <f t="shared" si="5"/>
        <v>5.409453260389411</v>
      </c>
      <c r="G53" s="24">
        <f t="shared" si="6"/>
        <v>1639421</v>
      </c>
      <c r="H53" s="34">
        <f t="shared" si="7"/>
        <v>5.570766930578681</v>
      </c>
    </row>
    <row r="54" spans="1:8" ht="15.75">
      <c r="A54" s="20">
        <v>1994</v>
      </c>
      <c r="B54" s="21">
        <v>23270000</v>
      </c>
      <c r="C54" s="22">
        <v>36586</v>
      </c>
      <c r="D54" s="33">
        <f t="shared" si="4"/>
        <v>0.15722389342501075</v>
      </c>
      <c r="E54" s="22">
        <v>1600698</v>
      </c>
      <c r="F54" s="33">
        <f t="shared" si="5"/>
        <v>6.878805328749463</v>
      </c>
      <c r="G54" s="24">
        <f t="shared" si="6"/>
        <v>1637284</v>
      </c>
      <c r="H54" s="34">
        <f t="shared" si="7"/>
        <v>7.036029222174474</v>
      </c>
    </row>
    <row r="55" spans="1:8" ht="15.75">
      <c r="A55" s="20">
        <v>1995</v>
      </c>
      <c r="B55" s="21">
        <v>35709011</v>
      </c>
      <c r="C55" s="22">
        <v>59279</v>
      </c>
      <c r="D55" s="33">
        <f t="shared" si="4"/>
        <v>0.16600571771646097</v>
      </c>
      <c r="E55" s="22">
        <v>2621797</v>
      </c>
      <c r="F55" s="33">
        <f t="shared" si="5"/>
        <v>7.342115971792106</v>
      </c>
      <c r="G55" s="24">
        <f t="shared" si="6"/>
        <v>2681076</v>
      </c>
      <c r="H55" s="34">
        <f t="shared" si="7"/>
        <v>7.508121689508567</v>
      </c>
    </row>
    <row r="56" spans="1:8" ht="15.75">
      <c r="A56" s="20">
        <v>1996</v>
      </c>
      <c r="B56" s="21">
        <v>43626642</v>
      </c>
      <c r="C56" s="22">
        <v>169658</v>
      </c>
      <c r="D56" s="33">
        <f t="shared" si="4"/>
        <v>0.388886222322589</v>
      </c>
      <c r="E56" s="22">
        <v>2812620</v>
      </c>
      <c r="F56" s="33">
        <f t="shared" si="5"/>
        <v>6.447023816318478</v>
      </c>
      <c r="G56" s="24">
        <f t="shared" si="6"/>
        <v>2982278</v>
      </c>
      <c r="H56" s="34">
        <f t="shared" si="7"/>
        <v>6.835910038641067</v>
      </c>
    </row>
    <row r="57" spans="1:8" ht="15.75">
      <c r="A57" s="20">
        <v>1997</v>
      </c>
      <c r="B57" s="21">
        <v>48558721</v>
      </c>
      <c r="C57" s="22">
        <v>230545</v>
      </c>
      <c r="D57" s="33">
        <f t="shared" si="4"/>
        <v>0.47477568447488555</v>
      </c>
      <c r="E57" s="22">
        <v>3379316</v>
      </c>
      <c r="F57" s="33">
        <f t="shared" si="5"/>
        <v>6.959236014474104</v>
      </c>
      <c r="G57" s="24">
        <f t="shared" si="6"/>
        <v>3609861</v>
      </c>
      <c r="H57" s="34">
        <f t="shared" si="7"/>
        <v>7.43401169894899</v>
      </c>
    </row>
    <row r="58" spans="1:8" ht="15.75">
      <c r="A58" s="20">
        <v>1998</v>
      </c>
      <c r="B58" s="21">
        <v>45921392</v>
      </c>
      <c r="C58" s="22">
        <v>230893</v>
      </c>
      <c r="D58" s="33">
        <f t="shared" si="4"/>
        <v>0.5028005248621383</v>
      </c>
      <c r="E58" s="22">
        <v>3305229</v>
      </c>
      <c r="F58" s="33">
        <f t="shared" si="5"/>
        <v>7.197580160462035</v>
      </c>
      <c r="G58" s="24">
        <f t="shared" si="6"/>
        <v>3536122</v>
      </c>
      <c r="H58" s="34">
        <f t="shared" si="7"/>
        <v>7.700380685324173</v>
      </c>
    </row>
    <row r="59" spans="1:8" ht="15.75">
      <c r="A59" s="20">
        <v>1999</v>
      </c>
      <c r="B59" s="35">
        <v>40691529</v>
      </c>
      <c r="C59" s="22">
        <v>199636</v>
      </c>
      <c r="D59" s="33">
        <f t="shared" si="4"/>
        <v>0.4906082541159857</v>
      </c>
      <c r="E59" s="22">
        <v>2573359</v>
      </c>
      <c r="F59" s="33">
        <f t="shared" si="5"/>
        <v>6.324065630465741</v>
      </c>
      <c r="G59" s="24">
        <f t="shared" si="6"/>
        <v>2772995</v>
      </c>
      <c r="H59" s="34">
        <f t="shared" si="7"/>
        <v>6.814673884581727</v>
      </c>
    </row>
    <row r="60" spans="1:8" ht="15.75">
      <c r="A60" s="20">
        <v>2000</v>
      </c>
      <c r="B60" s="35">
        <v>54502821</v>
      </c>
      <c r="C60" s="22">
        <v>255628</v>
      </c>
      <c r="D60" s="33">
        <f t="shared" si="4"/>
        <v>0.46901792477860915</v>
      </c>
      <c r="E60" s="22">
        <v>3213927</v>
      </c>
      <c r="F60" s="33">
        <f t="shared" si="5"/>
        <v>5.896808534002305</v>
      </c>
      <c r="G60" s="24">
        <f t="shared" si="6"/>
        <v>3469555</v>
      </c>
      <c r="H60" s="34">
        <f t="shared" si="7"/>
        <v>6.365826458780913</v>
      </c>
    </row>
    <row r="61" spans="1:8" ht="15.75">
      <c r="A61" s="20">
        <v>2001</v>
      </c>
      <c r="B61" s="35">
        <v>41399083</v>
      </c>
      <c r="C61" s="22">
        <v>222347</v>
      </c>
      <c r="D61" s="33">
        <f t="shared" si="4"/>
        <v>0.5370819445445205</v>
      </c>
      <c r="E61" s="22">
        <v>2745768</v>
      </c>
      <c r="F61" s="33">
        <f t="shared" si="5"/>
        <v>6.632436761944703</v>
      </c>
      <c r="G61" s="24">
        <f t="shared" si="6"/>
        <v>2968115</v>
      </c>
      <c r="H61" s="34">
        <f t="shared" si="7"/>
        <v>7.169518706489224</v>
      </c>
    </row>
    <row r="62" spans="1:8" ht="15.75">
      <c r="A62" s="20">
        <v>2002</v>
      </c>
      <c r="B62" s="35">
        <v>51553797</v>
      </c>
      <c r="C62" s="22">
        <v>261838</v>
      </c>
      <c r="D62" s="33">
        <f t="shared" si="4"/>
        <v>0.5078927552125792</v>
      </c>
      <c r="E62" s="22">
        <v>3830920</v>
      </c>
      <c r="F62" s="33">
        <f t="shared" si="5"/>
        <v>7.430917261050626</v>
      </c>
      <c r="G62" s="24">
        <f t="shared" si="6"/>
        <v>4092758</v>
      </c>
      <c r="H62" s="34">
        <f t="shared" si="7"/>
        <v>7.938810016263206</v>
      </c>
    </row>
    <row r="63" spans="1:8" ht="15.75">
      <c r="A63" s="20">
        <v>2003</v>
      </c>
      <c r="B63" s="35">
        <v>69339692</v>
      </c>
      <c r="C63" s="22">
        <v>404923</v>
      </c>
      <c r="D63" s="33">
        <f t="shared" si="4"/>
        <v>0.5839700009051093</v>
      </c>
      <c r="E63" s="22">
        <v>4665940</v>
      </c>
      <c r="F63" s="33">
        <f t="shared" si="5"/>
        <v>6.729104017364254</v>
      </c>
      <c r="G63" s="24">
        <f t="shared" si="6"/>
        <v>5070863</v>
      </c>
      <c r="H63" s="34">
        <f t="shared" si="7"/>
        <v>7.313074018269363</v>
      </c>
    </row>
    <row r="64" spans="1:8" ht="15.75">
      <c r="A64" s="20">
        <v>2004</v>
      </c>
      <c r="B64" s="35">
        <v>97539766</v>
      </c>
      <c r="C64" s="22">
        <v>619906</v>
      </c>
      <c r="D64" s="33">
        <f t="shared" si="4"/>
        <v>0.6355418158374503</v>
      </c>
      <c r="E64" s="22">
        <v>5661232</v>
      </c>
      <c r="F64" s="33">
        <f t="shared" si="5"/>
        <v>5.804024586239011</v>
      </c>
      <c r="G64" s="24">
        <f t="shared" si="6"/>
        <v>6281138</v>
      </c>
      <c r="H64" s="34">
        <f t="shared" si="7"/>
        <v>6.439566402076462</v>
      </c>
    </row>
    <row r="65" spans="1:8" ht="15.75">
      <c r="A65" s="20">
        <v>2005</v>
      </c>
      <c r="B65" s="35">
        <v>116774151</v>
      </c>
      <c r="C65" s="22">
        <v>749273</v>
      </c>
      <c r="D65" s="33">
        <f>(C65*100)/B65</f>
        <v>0.6416428581013618</v>
      </c>
      <c r="E65" s="22">
        <v>5978148</v>
      </c>
      <c r="F65" s="33">
        <f>(E65*100)/B65</f>
        <v>5.119410373619415</v>
      </c>
      <c r="G65" s="24">
        <f>C65+E65</f>
        <v>6727421</v>
      </c>
      <c r="H65" s="34">
        <f>(G65*100)/B65</f>
        <v>5.761053231720777</v>
      </c>
    </row>
    <row r="66" spans="1:8" ht="15.75">
      <c r="A66" s="20">
        <v>2006</v>
      </c>
      <c r="B66" s="35">
        <v>139576174</v>
      </c>
      <c r="C66" s="22">
        <v>1036826</v>
      </c>
      <c r="D66" s="33">
        <f>(C66*100)/B66</f>
        <v>0.7428388171752007</v>
      </c>
      <c r="E66" s="22">
        <v>6146614</v>
      </c>
      <c r="F66" s="33">
        <f>(E66*100)/B66</f>
        <v>4.403770230870492</v>
      </c>
      <c r="G66" s="24">
        <f>C66+E66</f>
        <v>7183440</v>
      </c>
      <c r="H66" s="34">
        <f>(G66*100)/B66</f>
        <v>5.1466090480456925</v>
      </c>
    </row>
    <row r="67" spans="1:8" ht="15.75">
      <c r="A67" s="20">
        <v>2007</v>
      </c>
      <c r="B67" s="35">
        <v>169986851</v>
      </c>
      <c r="C67" s="22">
        <v>1517636</v>
      </c>
      <c r="D67" s="33">
        <f t="shared" si="4"/>
        <v>0.8927961139770746</v>
      </c>
      <c r="E67" s="22">
        <v>8238279</v>
      </c>
      <c r="F67" s="33">
        <f t="shared" si="5"/>
        <v>4.8464213270237</v>
      </c>
      <c r="G67" s="24">
        <f t="shared" si="6"/>
        <v>9755915</v>
      </c>
      <c r="H67" s="34">
        <f t="shared" si="7"/>
        <v>5.739217441000775</v>
      </c>
    </row>
    <row r="68" spans="1:8" ht="15.75" thickBot="1">
      <c r="A68" s="37"/>
      <c r="B68" s="26"/>
      <c r="C68" s="26"/>
      <c r="D68" s="26"/>
      <c r="E68" s="26"/>
      <c r="F68" s="26"/>
      <c r="G68" s="26"/>
      <c r="H68" s="27"/>
    </row>
    <row r="69" spans="1:8" ht="15.75" thickTop="1">
      <c r="A69" s="28" t="s">
        <v>20</v>
      </c>
      <c r="B69" s="29"/>
      <c r="C69" s="29"/>
      <c r="D69" s="29"/>
      <c r="E69" s="29"/>
      <c r="F69" s="29"/>
      <c r="G69" s="29"/>
      <c r="H69" s="29"/>
    </row>
    <row r="70" spans="1:8" ht="15">
      <c r="A70" s="30"/>
      <c r="B70" s="29"/>
      <c r="C70" s="29"/>
      <c r="D70" s="29"/>
      <c r="E70" s="29"/>
      <c r="F70" s="29"/>
      <c r="G70" s="29"/>
      <c r="H70" s="29"/>
    </row>
  </sheetData>
  <mergeCells count="4">
    <mergeCell ref="A39:H39"/>
    <mergeCell ref="A40:H40"/>
    <mergeCell ref="A1:H1"/>
    <mergeCell ref="A2:H2"/>
  </mergeCells>
  <printOptions horizontalCentered="1" verticalCentered="1"/>
  <pageMargins left="0" right="0" top="0.3937007874015748" bottom="0.5905511811023623" header="0.5118110236220472" footer="0"/>
  <pageSetup fitToHeight="1" fitToWidth="1" horizontalDpi="600" verticalDpi="600" orientation="landscape" paperSize="9" scale="36" r:id="rId1"/>
  <headerFooter alignWithMargins="0">
    <oddFooter>&amp;R&amp;"Tahoma,Normal Italic"&amp;7İTKİB GENEL SEKRETERLİĞİ
AR - GE ve MEVZUAT ŞUBESİ
15.02.2008
&amp;"Arial,İtalik"&amp;F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2:E53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5.8515625" style="0" bestFit="1" customWidth="1"/>
    <col min="3" max="3" width="16.140625" style="0" bestFit="1" customWidth="1"/>
    <col min="4" max="4" width="5.8515625" style="0" bestFit="1" customWidth="1"/>
    <col min="5" max="5" width="17.57421875" style="0" bestFit="1" customWidth="1"/>
  </cols>
  <sheetData>
    <row r="52" spans="1:5" ht="15.75">
      <c r="A52" s="22">
        <v>13558054</v>
      </c>
      <c r="B52" s="23"/>
      <c r="C52" s="22">
        <v>6146614</v>
      </c>
      <c r="D52" s="23"/>
      <c r="E52" s="24">
        <f>A52+C52</f>
        <v>19704668</v>
      </c>
    </row>
    <row r="53" spans="1:5" ht="15.75">
      <c r="A53" s="22">
        <v>15560170</v>
      </c>
      <c r="B53" s="23">
        <f>(A53-A52)/A52*100</f>
        <v>14.766986471657365</v>
      </c>
      <c r="C53" s="22">
        <v>7355157</v>
      </c>
      <c r="D53" s="23">
        <f>(C53-C52)/C52*100</f>
        <v>19.661930942792242</v>
      </c>
      <c r="E53" s="24">
        <f>A53+C53</f>
        <v>22915327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ITKIB</dc:creator>
  <cp:keywords/>
  <dc:description/>
  <cp:lastModifiedBy>bernat</cp:lastModifiedBy>
  <cp:lastPrinted>2008-02-15T13:28:06Z</cp:lastPrinted>
  <dcterms:created xsi:type="dcterms:W3CDTF">2000-01-24T09:25:01Z</dcterms:created>
  <dcterms:modified xsi:type="dcterms:W3CDTF">2008-02-27T11:25:48Z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